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85" activeTab="0"/>
  </bookViews>
  <sheets>
    <sheet name="2009" sheetId="1" r:id="rId1"/>
  </sheets>
  <definedNames>
    <definedName name="OLE_LINK2" localSheetId="0">'2009'!$E$28</definedName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<sst xmlns="http://schemas.openxmlformats.org/spreadsheetml/2006/main" count="40" uniqueCount="33">
  <si>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</si>
  <si>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</si>
  <si>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</si>
  <si>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</si>
  <si>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</si>
  <si>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</si>
  <si>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</si>
  <si>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</si>
  <si>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</si>
  <si>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</si>
  <si>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</si>
  <si>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</si>
  <si>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</si>
  <si>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</si>
  <si>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</si>
  <si>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</si>
  <si>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</si>
  <si>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 xml:space="preserve">Note Prepared By: </t>
  </si>
  <si>
    <t>Yvette Lizée-Smith, Watershed Coordinator, Snoqualmie Watershed Forum</t>
  </si>
  <si>
    <t>City cost-shares</t>
  </si>
  <si>
    <t>Snoqualmie Tribe cost-share</t>
  </si>
  <si>
    <t xml:space="preserve">WLR/Shared Service Fund </t>
  </si>
  <si>
    <t>WLR/Shared Service Fund</t>
  </si>
  <si>
    <t xml:space="preserve">Ordinance/Motion No. </t>
  </si>
  <si>
    <t>Susan Worden, Budget and Finance Officer</t>
  </si>
  <si>
    <t>Shared Services</t>
  </si>
  <si>
    <t>Cities</t>
  </si>
  <si>
    <t>Snoqualmie Tribe</t>
  </si>
  <si>
    <t>0741</t>
  </si>
  <si>
    <t>Water and Land Resources Division, Department of Natural Resources and Parks</t>
  </si>
  <si>
    <t>2010-XXXX</t>
  </si>
  <si>
    <t>Title:  Interlocal Agreement Amendment for the Snoqualmie and South Fork Skykomish Watersheds (WRIA 7)</t>
  </si>
  <si>
    <t>Assumptions:  
- The Snoqualmie Tribe will pay a flat $5,000 cost share fee for the term of the agreement.
- The King County and City cost-shares will increase by 2.5% in 2012 and 2013 to accommodate cost of living increases.
- Outyear expenditures are subject to available funding and future appropriations.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</si>
</sst>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4" xfId="0" applyNumberFormat="1" applyFont="1" applyBorder="1" applyAlignment="1">
      <alignment/>
    </xf>
    <xf numFmtId="0" fontId="4" fillId="0" borderId="18" xfId="55" applyFont="1" applyBorder="1">
      <alignment/>
      <protection/>
    </xf>
    <xf numFmtId="38" fontId="4" fillId="0" borderId="11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26" xfId="0" applyNumberFormat="1" applyFont="1" applyBorder="1" applyAlignment="1">
      <alignment/>
    </xf>
    <xf numFmtId="38" fontId="4" fillId="0" borderId="11" xfId="42" applyNumberFormat="1" applyFont="1" applyBorder="1" applyAlignment="1">
      <alignment/>
    </xf>
    <xf numFmtId="38" fontId="4" fillId="0" borderId="11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26" xfId="0" applyNumberFormat="1" applyFont="1" applyBorder="1" applyAlignment="1">
      <alignment horizontal="right"/>
    </xf>
    <xf numFmtId="38" fontId="4" fillId="0" borderId="11" xfId="42" applyNumberFormat="1" applyFont="1" applyBorder="1" applyAlignment="1">
      <alignment horizontal="right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11" xfId="0" applyFont="1" applyBorder="1" applyAlignment="1" quotePrefix="1">
      <alignment horizontal="center"/>
    </xf>
    <xf numFmtId="49" fontId="4" fillId="0" borderId="30" xfId="0" applyNumberFormat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5">
      <selection activeCell="A36" sqref="A36"/>
    </sheetView>
  </sheetViews>
  <sheetFormatPr defaultColWidth="9.140625" defaultRowHeight="12.75"/>
  <cols>
    <col min="1" max="1" width="20.28125" style="0" customWidth="1"/>
    <col min="2" max="2" width="11.7109375" style="0" customWidth="1"/>
    <col min="3" max="3" width="11.140625" style="0" bestFit="1" customWidth="1"/>
    <col min="4" max="4" width="16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3" t="s">
        <v>0</v>
      </c>
      <c r="E1" s="3"/>
      <c r="F1" s="2"/>
      <c r="G1" s="2"/>
      <c r="H1" s="2"/>
      <c r="I1" s="1"/>
      <c r="J1" s="1"/>
    </row>
    <row r="2" spans="1:9" ht="14.25" thickBot="1">
      <c r="A2" s="18"/>
      <c r="B2" s="3"/>
      <c r="C2" s="3"/>
      <c r="D2" s="3"/>
      <c r="E2" s="3"/>
      <c r="F2" s="3"/>
      <c r="G2" s="3"/>
      <c r="H2" s="3"/>
      <c r="I2" s="4"/>
    </row>
    <row r="3" spans="1:9" s="51" customFormat="1" ht="18" customHeight="1" thickTop="1">
      <c r="A3" s="46" t="s">
        <v>23</v>
      </c>
      <c r="B3" s="47" t="s">
        <v>30</v>
      </c>
      <c r="C3" s="60"/>
      <c r="D3" s="48"/>
      <c r="E3" s="48"/>
      <c r="F3" s="48"/>
      <c r="G3" s="48"/>
      <c r="H3" s="49"/>
      <c r="I3" s="50"/>
    </row>
    <row r="4" spans="1:9" s="51" customFormat="1" ht="18" customHeight="1">
      <c r="A4" s="62" t="s">
        <v>31</v>
      </c>
      <c r="B4" s="53"/>
      <c r="D4" s="58"/>
      <c r="E4" s="58"/>
      <c r="F4" s="58"/>
      <c r="G4" s="58"/>
      <c r="H4" s="59"/>
      <c r="I4" s="50"/>
    </row>
    <row r="5" spans="1:8" s="51" customFormat="1" ht="18" customHeight="1">
      <c r="A5" s="52" t="s">
        <v>15</v>
      </c>
      <c r="B5" s="53"/>
      <c r="C5" s="53" t="s">
        <v>29</v>
      </c>
      <c r="D5" s="53"/>
      <c r="E5" s="53"/>
      <c r="F5" s="53"/>
      <c r="G5" s="53"/>
      <c r="H5" s="54"/>
    </row>
    <row r="6" spans="1:8" s="51" customFormat="1" ht="18" customHeight="1">
      <c r="A6" s="52" t="s">
        <v>17</v>
      </c>
      <c r="B6" s="53" t="s">
        <v>18</v>
      </c>
      <c r="D6" s="53"/>
      <c r="E6" s="53"/>
      <c r="F6" s="53"/>
      <c r="G6" s="53"/>
      <c r="H6" s="54"/>
    </row>
    <row r="7" spans="1:8" s="51" customFormat="1" ht="18" customHeight="1" thickBot="1">
      <c r="A7" s="55" t="s">
        <v>16</v>
      </c>
      <c r="B7" s="56" t="s">
        <v>24</v>
      </c>
      <c r="C7" s="63"/>
      <c r="D7" s="56"/>
      <c r="E7" s="56"/>
      <c r="F7" s="56"/>
      <c r="G7" s="56"/>
      <c r="H7" s="57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1</v>
      </c>
      <c r="C9" s="6"/>
      <c r="D9" s="6"/>
      <c r="E9" s="6"/>
      <c r="F9" s="6"/>
      <c r="G9" s="6"/>
      <c r="H9" s="6"/>
    </row>
    <row r="10" spans="1:8" ht="18" customHeight="1" thickBot="1">
      <c r="A10" s="32" t="s">
        <v>12</v>
      </c>
      <c r="B10" s="5"/>
      <c r="C10" s="6"/>
      <c r="D10" s="6"/>
      <c r="E10" s="6"/>
      <c r="F10" s="6"/>
      <c r="G10" s="6"/>
      <c r="H10" s="6"/>
    </row>
    <row r="11" spans="1:8" ht="18" customHeight="1">
      <c r="A11" s="19" t="s">
        <v>2</v>
      </c>
      <c r="B11" s="20"/>
      <c r="C11" s="21" t="s">
        <v>5</v>
      </c>
      <c r="D11" s="21" t="s">
        <v>6</v>
      </c>
      <c r="E11" s="21">
        <v>2010</v>
      </c>
      <c r="F11" s="21">
        <v>2011</v>
      </c>
      <c r="G11" s="22">
        <v>2012</v>
      </c>
      <c r="H11" s="23">
        <v>2013</v>
      </c>
    </row>
    <row r="12" spans="1:8" ht="18" customHeight="1">
      <c r="A12" s="24" t="s">
        <v>21</v>
      </c>
      <c r="B12" s="7"/>
      <c r="C12" s="8">
        <v>1210</v>
      </c>
      <c r="D12" s="8" t="s">
        <v>25</v>
      </c>
      <c r="E12" s="42">
        <v>337307</v>
      </c>
      <c r="F12" s="42">
        <v>337307</v>
      </c>
      <c r="G12" s="42">
        <f>F12*1.025</f>
        <v>345739.675</v>
      </c>
      <c r="H12" s="44">
        <f>G12*1.025</f>
        <v>354383.16687499994</v>
      </c>
    </row>
    <row r="13" spans="1:8" ht="18" customHeight="1">
      <c r="A13" s="24" t="s">
        <v>19</v>
      </c>
      <c r="B13" s="7"/>
      <c r="C13" s="10"/>
      <c r="D13" s="8" t="s">
        <v>26</v>
      </c>
      <c r="E13" s="42">
        <v>100133</v>
      </c>
      <c r="F13" s="42">
        <v>100133</v>
      </c>
      <c r="G13" s="42">
        <f>F13*1.025</f>
        <v>102636.325</v>
      </c>
      <c r="H13" s="44">
        <f>G13*1.025</f>
        <v>105202.23312499998</v>
      </c>
    </row>
    <row r="14" spans="1:8" ht="18" customHeight="1">
      <c r="A14" s="24" t="s">
        <v>20</v>
      </c>
      <c r="B14" s="7"/>
      <c r="C14" s="10"/>
      <c r="D14" s="8" t="s">
        <v>27</v>
      </c>
      <c r="E14" s="42">
        <v>5000</v>
      </c>
      <c r="F14" s="42">
        <v>5000</v>
      </c>
      <c r="G14" s="43">
        <v>5000</v>
      </c>
      <c r="H14" s="44">
        <v>5000</v>
      </c>
    </row>
    <row r="15" spans="1:8" ht="18" customHeight="1">
      <c r="A15" s="24"/>
      <c r="B15" s="7"/>
      <c r="C15" s="10"/>
      <c r="D15" s="9"/>
      <c r="E15" s="45"/>
      <c r="F15" s="42"/>
      <c r="G15" s="43"/>
      <c r="H15" s="44"/>
    </row>
    <row r="16" spans="1:8" ht="18" customHeight="1" thickBot="1">
      <c r="A16" s="25"/>
      <c r="B16" s="26" t="s">
        <v>3</v>
      </c>
      <c r="C16" s="27"/>
      <c r="D16" s="27"/>
      <c r="E16" s="35">
        <f>SUM(E12:E15)</f>
        <v>442440</v>
      </c>
      <c r="F16" s="35">
        <f>SUM(F12:F15)</f>
        <v>442440</v>
      </c>
      <c r="G16" s="35">
        <f>SUM(G12:G15)</f>
        <v>453376</v>
      </c>
      <c r="H16" s="36">
        <f>SUM(H12:H15)</f>
        <v>464585.3999999999</v>
      </c>
    </row>
    <row r="17" spans="1:8" ht="18" customHeight="1">
      <c r="A17" s="6"/>
      <c r="B17" s="6"/>
      <c r="C17" s="6"/>
      <c r="D17" s="6"/>
      <c r="E17" s="11"/>
      <c r="F17" s="11"/>
      <c r="G17" s="11"/>
      <c r="H17" s="11"/>
    </row>
    <row r="18" spans="1:8" ht="18" customHeight="1" thickBot="1">
      <c r="A18" s="31" t="s">
        <v>13</v>
      </c>
      <c r="B18" s="5"/>
      <c r="C18" s="5"/>
      <c r="D18" s="6"/>
      <c r="E18" s="6"/>
      <c r="F18" s="6"/>
      <c r="G18" s="6"/>
      <c r="H18" s="6"/>
    </row>
    <row r="19" spans="1:8" ht="18" customHeight="1">
      <c r="A19" s="19" t="s">
        <v>2</v>
      </c>
      <c r="B19" s="20"/>
      <c r="C19" s="21" t="s">
        <v>5</v>
      </c>
      <c r="D19" s="21" t="s">
        <v>11</v>
      </c>
      <c r="E19" s="21">
        <v>2010</v>
      </c>
      <c r="F19" s="21">
        <v>2011</v>
      </c>
      <c r="G19" s="22">
        <v>2012</v>
      </c>
      <c r="H19" s="23">
        <v>2013</v>
      </c>
    </row>
    <row r="20" spans="1:8" ht="18" customHeight="1">
      <c r="A20" s="24" t="s">
        <v>22</v>
      </c>
      <c r="B20" s="7"/>
      <c r="C20" s="8">
        <v>1210</v>
      </c>
      <c r="D20" s="61" t="s">
        <v>28</v>
      </c>
      <c r="E20" s="42">
        <v>337307</v>
      </c>
      <c r="F20" s="42">
        <v>337307</v>
      </c>
      <c r="G20" s="42">
        <f>F20*1.025</f>
        <v>345739.675</v>
      </c>
      <c r="H20" s="44">
        <f>G20*1.025</f>
        <v>354383.16687499994</v>
      </c>
    </row>
    <row r="21" spans="1:8" ht="18" customHeight="1">
      <c r="A21" s="24" t="s">
        <v>19</v>
      </c>
      <c r="B21" s="7"/>
      <c r="C21" s="8">
        <v>1210</v>
      </c>
      <c r="D21" s="61" t="s">
        <v>28</v>
      </c>
      <c r="E21" s="42">
        <v>100133</v>
      </c>
      <c r="F21" s="42">
        <v>100133</v>
      </c>
      <c r="G21" s="42">
        <f>F21*1.025</f>
        <v>102636.325</v>
      </c>
      <c r="H21" s="44">
        <f>G21*1.025</f>
        <v>105202.23312499998</v>
      </c>
    </row>
    <row r="22" spans="1:8" ht="18" customHeight="1">
      <c r="A22" s="24" t="s">
        <v>20</v>
      </c>
      <c r="B22" s="7"/>
      <c r="C22" s="8">
        <v>1210</v>
      </c>
      <c r="D22" s="61" t="s">
        <v>28</v>
      </c>
      <c r="E22" s="42">
        <v>5000</v>
      </c>
      <c r="F22" s="42">
        <v>5000</v>
      </c>
      <c r="G22" s="43">
        <v>5000</v>
      </c>
      <c r="H22" s="44">
        <v>5000</v>
      </c>
    </row>
    <row r="23" spans="1:8" ht="18" customHeight="1">
      <c r="A23" s="24"/>
      <c r="B23" s="12"/>
      <c r="C23" s="9"/>
      <c r="D23" s="9"/>
      <c r="E23" s="45"/>
      <c r="F23" s="42"/>
      <c r="G23" s="43"/>
      <c r="H23" s="44"/>
    </row>
    <row r="24" spans="1:9" ht="18" customHeight="1" thickBot="1">
      <c r="A24" s="25"/>
      <c r="B24" s="26" t="s">
        <v>4</v>
      </c>
      <c r="C24" s="27"/>
      <c r="D24" s="27"/>
      <c r="E24" s="35">
        <f>SUM(E20:E23)</f>
        <v>442440</v>
      </c>
      <c r="F24" s="35">
        <f>SUM(F20:F23)</f>
        <v>442440</v>
      </c>
      <c r="G24" s="35">
        <f>SUM(G20:G23)</f>
        <v>453376</v>
      </c>
      <c r="H24" s="36">
        <f>SUM(H20:H23)</f>
        <v>464585.3999999999</v>
      </c>
      <c r="I24" s="34"/>
    </row>
    <row r="25" spans="1:8" ht="18" customHeight="1">
      <c r="A25" s="6"/>
      <c r="B25" s="6"/>
      <c r="C25" s="6"/>
      <c r="D25" s="6"/>
      <c r="E25" s="11"/>
      <c r="F25" s="11"/>
      <c r="G25" s="11"/>
      <c r="H25" s="11"/>
    </row>
    <row r="26" spans="1:8" ht="18" customHeight="1" thickBot="1">
      <c r="A26" s="31" t="s">
        <v>14</v>
      </c>
      <c r="B26" s="5"/>
      <c r="C26" s="5"/>
      <c r="D26" s="5"/>
      <c r="E26" s="6"/>
      <c r="F26" s="6"/>
      <c r="G26" s="6"/>
      <c r="H26" s="6"/>
    </row>
    <row r="27" spans="1:10" ht="18" customHeight="1">
      <c r="A27" s="19"/>
      <c r="B27" s="20"/>
      <c r="C27" s="28"/>
      <c r="D27" s="29"/>
      <c r="E27" s="21">
        <v>2010</v>
      </c>
      <c r="F27" s="21">
        <v>2011</v>
      </c>
      <c r="G27" s="22">
        <v>2012</v>
      </c>
      <c r="H27" s="23">
        <v>2013</v>
      </c>
      <c r="I27" s="15"/>
      <c r="J27" s="15"/>
    </row>
    <row r="28" spans="1:10" ht="18" customHeight="1">
      <c r="A28" s="37" t="s">
        <v>7</v>
      </c>
      <c r="B28" s="7"/>
      <c r="C28" s="13"/>
      <c r="D28" s="14"/>
      <c r="E28" s="42">
        <v>409450</v>
      </c>
      <c r="F28" s="42">
        <v>428814</v>
      </c>
      <c r="G28" s="43">
        <f>F28*1.03</f>
        <v>441678.42</v>
      </c>
      <c r="H28" s="44">
        <f>G28*1.03</f>
        <v>454928.77259999997</v>
      </c>
      <c r="I28" s="15"/>
      <c r="J28" s="15"/>
    </row>
    <row r="29" spans="1:10" ht="18" customHeight="1">
      <c r="A29" s="37" t="s">
        <v>8</v>
      </c>
      <c r="B29" s="7"/>
      <c r="C29" s="7"/>
      <c r="D29" s="12"/>
      <c r="E29" s="42">
        <v>32990</v>
      </c>
      <c r="F29" s="38">
        <f>F24-F28</f>
        <v>13626</v>
      </c>
      <c r="G29" s="38">
        <f>G24-G28</f>
        <v>11697.580000000016</v>
      </c>
      <c r="H29" s="40">
        <f>H24-H28</f>
        <v>9656.62739999994</v>
      </c>
      <c r="I29" s="16"/>
      <c r="J29" s="16"/>
    </row>
    <row r="30" spans="1:10" ht="18" customHeight="1">
      <c r="A30" s="37" t="s">
        <v>9</v>
      </c>
      <c r="B30" s="7"/>
      <c r="C30" s="7"/>
      <c r="D30" s="12"/>
      <c r="E30" s="38"/>
      <c r="F30" s="38"/>
      <c r="G30" s="39"/>
      <c r="H30" s="40"/>
      <c r="I30" s="16"/>
      <c r="J30" s="16"/>
    </row>
    <row r="31" spans="1:8" ht="18" customHeight="1">
      <c r="A31" s="37" t="s">
        <v>10</v>
      </c>
      <c r="B31" s="7"/>
      <c r="C31" s="7"/>
      <c r="D31" s="12"/>
      <c r="E31" s="41"/>
      <c r="F31" s="38"/>
      <c r="G31" s="39"/>
      <c r="H31" s="40"/>
    </row>
    <row r="32" spans="1:10" ht="18" customHeight="1" thickBot="1">
      <c r="A32" s="25" t="s">
        <v>4</v>
      </c>
      <c r="B32" s="26"/>
      <c r="C32" s="26"/>
      <c r="D32" s="30"/>
      <c r="E32" s="35">
        <f>SUM(E28:E31)</f>
        <v>442440</v>
      </c>
      <c r="F32" s="35">
        <f>SUM(F28:F31)</f>
        <v>442440</v>
      </c>
      <c r="G32" s="35">
        <f>SUM(G28:G31)</f>
        <v>453376</v>
      </c>
      <c r="H32" s="36">
        <f>SUM(H28:H31)</f>
        <v>464585.3999999999</v>
      </c>
      <c r="I32" s="17"/>
      <c r="J32" s="17"/>
    </row>
    <row r="33" spans="1:10" ht="60" customHeight="1">
      <c r="A33" s="64" t="s">
        <v>32</v>
      </c>
      <c r="B33" s="65"/>
      <c r="C33" s="65"/>
      <c r="D33" s="65"/>
      <c r="E33" s="65"/>
      <c r="F33" s="65"/>
      <c r="G33" s="65"/>
      <c r="H33" s="65"/>
      <c r="I33" s="17"/>
      <c r="J33" s="17"/>
    </row>
  </sheetData>
  <sheetProtection/>
  <mergeCells count="1">
    <mergeCell ref="A33:H33"/>
  </mergeCells>
  <printOptions horizontalCentered="1"/>
  <pageMargins left="0.5" right="0.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2010-07-14T19:10:43Z</cp:lastPrinted>
  <dcterms:created xsi:type="dcterms:W3CDTF">1999-06-02T23:29:55Z</dcterms:created>
  <dcterms:modified xsi:type="dcterms:W3CDTF">2010-07-23T16:46:24Z</dcterms:modified>
  <cp:category/>
  <cp:version/>
  <cp:contentType/>
  <cp:contentStatus/>
</cp:coreProperties>
</file>