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MH Expansion" sheetId="1" r:id="rId1"/>
  </sheets>
  <externalReferences>
    <externalReference r:id="rId4"/>
    <externalReference r:id="rId5"/>
    <externalReference r:id="rId6"/>
    <externalReference r:id="rId7"/>
    <externalReference r:id="rId8"/>
    <externalReference r:id="rId9"/>
  </externalReferences>
  <definedNames>
    <definedName name="_00Salaries">#REF!</definedName>
    <definedName name="_01Salaries">#REF!</definedName>
    <definedName name="_02Salaries">#REF!</definedName>
    <definedName name="_99Salaries">#REF!</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'[5]TOC Forms'!$C$57</definedName>
    <definedName name="agingtot">'[4]original TA contracts'!#REF!</definedName>
    <definedName name="all_other_reduction">'[1]2001 Final Target Reductions'!#REF!</definedName>
    <definedName name="Appro">#REF!</definedName>
    <definedName name="ApproUnitName">'[5]TOC Forms'!$C$59</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Carryover">#REF!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'[5]TOC Forms'!$C$58</definedName>
    <definedName name="criminal" hidden="1">{"NonWhole",#N/A,FALSE,"ReorgRevisted"}</definedName>
    <definedName name="CSD_Reduction">'[1]2001 Final Target Reductions'!#REF!</definedName>
    <definedName name="CXAgncy09">'[6]09 REQ Sum Corrected 6-24-08'!$D$7:$D$9,'[6]09 REQ Sum Corrected 6-24-08'!$D$13,'[6]09 REQ Sum Corrected 6-24-08'!$D$17:$D$20</definedName>
    <definedName name="December">#REF!,#REF!,#REF!,#REF!,#REF!,#REF!,#REF!</definedName>
    <definedName name="donya" hidden="1">{"Whole",#N/A,FALSE,"ReorgRevisted"}</definedName>
    <definedName name="efg" hidden="1">{"cxtransfer",#N/A,FALSE,"ReorgRevisted"}</definedName>
    <definedName name="EstimatedFundBalance">#REF!</definedName>
    <definedName name="February">#REF!,#REF!,#REF!,#REF!,#REF!,#REF!</definedName>
    <definedName name="Financial_Plan">#REF!</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'[5]TOC Forms'!$C$56</definedName>
    <definedName name="gg" hidden="1">{"Dis",#N/A,FALSE,"ReorgRevisted"}</definedName>
    <definedName name="housingtot">'[4]original TA contracts'!#REF!</definedName>
    <definedName name="human_service_reduction">'[1]2001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ther">#REF!</definedName>
    <definedName name="OtherSupplementals">#REF!</definedName>
    <definedName name="outcomes">#REF!</definedName>
    <definedName name="overhead_reduction">'[1]2001 Final Target Reductions'!#REF!</definedName>
    <definedName name="p" hidden="1">{"Dis",#N/A,FALSE,"ReorgRevisted"}</definedName>
    <definedName name="PERS_Percent">0.0613</definedName>
    <definedName name="_xlnm.Print_Area" localSheetId="0">'Fiscal Note-MH Expansion'!$A$1:$H$38</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qqq" hidden="1">{"Dis",#N/A,FALSE,"ReorgRevisted"}</definedName>
    <definedName name="qqqqq" hidden="1">{"Dis",#N/A,FALSE,"ReorgRevisted"}</definedName>
    <definedName name="Qry01_02_03Exp">#REF!</definedName>
    <definedName name="re" hidden="1">{"Dis",#N/A,FALSE,"ReorgRevisted"}</definedName>
    <definedName name="References">#REF!</definedName>
    <definedName name="RefFundExp">#REF!</definedName>
    <definedName name="RefFundRev">#REF!</definedName>
    <definedName name="rename" hidden="1">{"NonWhole",#N/A,FALSE,"ReorgRevisted"}</definedName>
    <definedName name="Revenue_Percent_Exemption">'[1]2001 Final Target Reductions'!#REF!</definedName>
    <definedName name="rod" hidden="1">{"NonWhole",#N/A,FALSE,"ReorgRevisted"}</definedName>
    <definedName name="SecondQOO">#REF!</definedName>
    <definedName name="September">#REF!,#REF!,#REF!,#REF!,#REF!,#REF!</definedName>
    <definedName name="sick.sick" hidden="1">{"Whole",#N/A,FALSE,"ReorgRevisted"}</definedName>
    <definedName name="sod" hidden="1">{"NonWhole",#N/A,FALSE,"ReorgRevisted"}</definedName>
    <definedName name="SSI_Excess">0.0145</definedName>
    <definedName name="SSI_Max">102000</definedName>
    <definedName name="SSI_Percent">0.062</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1" hidden="1">{"cxtransfer",#N/A,FALSE,"ReorgRevisted"}</definedName>
    <definedName name="w2" hidden="1">{"cxtransfer",#N/A,FALSE,"ReorgRevisted"}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<sst xmlns="http://schemas.openxmlformats.org/spreadsheetml/2006/main" count="51" uniqueCount="32">
  <si>
    <t>TOTAL</t>
  </si>
  <si>
    <t xml:space="preserve"> </t>
  </si>
  <si>
    <t>Code</t>
  </si>
  <si>
    <t>FISCAL NOTE</t>
  </si>
  <si>
    <t xml:space="preserve">  Impact of the above legislation on the fiscal affairs of King County is estimated to be:</t>
  </si>
  <si>
    <t>Revenue to:</t>
  </si>
  <si>
    <t>Fund/Agency</t>
  </si>
  <si>
    <t xml:space="preserve">Fund </t>
  </si>
  <si>
    <t xml:space="preserve">Revenue </t>
  </si>
  <si>
    <t>Current Year</t>
  </si>
  <si>
    <t>2nd Year</t>
  </si>
  <si>
    <t>3rd Year</t>
  </si>
  <si>
    <t>Source</t>
  </si>
  <si>
    <t xml:space="preserve">TOTAL </t>
  </si>
  <si>
    <t>Expenditures from:</t>
  </si>
  <si>
    <t>Department</t>
  </si>
  <si>
    <t>Expenditures by Categories</t>
  </si>
  <si>
    <t>Footnotes:</t>
  </si>
  <si>
    <r>
      <t>1st Year</t>
    </r>
    <r>
      <rPr>
        <vertAlign val="superscript"/>
        <sz val="10.5"/>
        <rFont val="Univers"/>
        <family val="0"/>
      </rPr>
      <t xml:space="preserve"> </t>
    </r>
  </si>
  <si>
    <t>Salaries</t>
  </si>
  <si>
    <t>Benefits</t>
  </si>
  <si>
    <t>000001135</t>
  </si>
  <si>
    <t>no change</t>
  </si>
  <si>
    <r>
      <t xml:space="preserve">Title: </t>
    </r>
    <r>
      <rPr>
        <b/>
        <sz val="10.5"/>
        <rFont val="Univers"/>
        <family val="2"/>
      </rPr>
      <t>2010 Fiscal Impacts of collective bargaining agreement with PSEU</t>
    </r>
  </si>
  <si>
    <t>Affected Agency and/or Agencies: Department of Judicial Administration (DJA)</t>
  </si>
  <si>
    <t>Note Prepared By:  Andrew Bauck</t>
  </si>
  <si>
    <t>Note Reviewed By: Krista Camenzind</t>
  </si>
  <si>
    <t>000000010</t>
  </si>
  <si>
    <t>General Fund / DJA</t>
  </si>
  <si>
    <t>0540</t>
  </si>
  <si>
    <t>1st Omnibus Supplemental Ordinance 2010</t>
  </si>
  <si>
    <t xml:space="preserve">Ordinance/Motion No.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</si>
</sst>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00"/>
    <numFmt numFmtId="168" formatCode="&quot;$&quot;#,##0"/>
    <numFmt numFmtId="169" formatCode="mm/dd/yy"/>
    <numFmt numFmtId="170" formatCode="&quot;$&quot;* #,##0.00_);[Red]&quot;$&quot;* \(#,##0.00\)"/>
    <numFmt numFmtId="171" formatCode="00\-000\-000\-0"/>
    <numFmt numFmtId="172" formatCode="[&lt;=9999999]000\-0000;[&gt;9999999]\(000\)\ 000\-0000;General"/>
    <numFmt numFmtId="173" formatCode="&quot;$&quot;#,##0.00;\(&quot;$&quot;#,##0.00\)"/>
    <numFmt numFmtId="174" formatCode="#,##0.00_);\-#,##0.00"/>
    <numFmt numFmtId="175" formatCode="&quot;$&quot;#,##0.00_);&quot;$&quot;#,##0.00\-"/>
    <numFmt numFmtId="176" formatCode="&quot;Yes&quot;;&quot;Yes&quot;;&quot;No&quot;"/>
    <numFmt numFmtId="177" formatCode="&quot;True&quot;;&quot;True&quot;;&quot;False&quot;"/>
    <numFmt numFmtId="178" formatCode="&quot;On&quot;;&quot;On&quot;;&quot;Off&quot;"/>
    <numFmt numFmtId="179" formatCode="[$€-2]\ #,##0.00_);[Red]\([$€-2]\ #,##0.00\)"/>
    <numFmt numFmtId="180" formatCode="_(&quot;$&quot;* #,##0.0_);_(&quot;$&quot;* \(#,##0.0\);_(&quot;$&quot;* &quot;-&quot;??_);_(@_)"/>
    <numFmt numFmtId="181" formatCode="#,##0;[Red]\(#,##0\);0"/>
    <numFmt numFmtId="182" formatCode="#,##0;[Red]\(#,##0\)"/>
    <numFmt numFmtId="183" formatCode="#,###;\(#,###\);0"/>
    <numFmt numFmtId="184" formatCode="00000"/>
    <numFmt numFmtId="185" formatCode="_(* #,##0.000_);_(* \(#,##0.000\);_(* &quot;-&quot;??_);_(@_)"/>
    <numFmt numFmtId="186" formatCode="mmmm\ d\,\ yyyy"/>
    <numFmt numFmtId="187" formatCode="mmmm\-yy"/>
    <numFmt numFmtId="188" formatCode="_(* #,##0.0000_);_(* \(#,##0.0000\);_(* &quot;-&quot;??_);_(@_)"/>
    <numFmt numFmtId="189" formatCode="#,##0.00_);#,##0.00\-"/>
    <numFmt numFmtId="190" formatCode="0.0"/>
    <numFmt numFmtId="191" formatCode="#,##0.0_);[Red]\(#,##0.0\)"/>
    <numFmt numFmtId="192" formatCode="[$-409]dddd\,\ mmmm\ dd\,\ yyyy"/>
    <numFmt numFmtId="193" formatCode="m/d/yy;@"/>
    <numFmt numFmtId="194" formatCode="0_);[Red]\(0\)"/>
    <numFmt numFmtId="195" formatCode="[$-409]mmmm\ d\,\ yyyy;@"/>
    <numFmt numFmtId="196" formatCode="0.0%"/>
    <numFmt numFmtId="197" formatCode="_(&quot;$&quot;* #,##0.000_);_(&quot;$&quot;* \(#,##0.000\);_(&quot;$&quot;* &quot;-&quot;??_);_(@_)"/>
    <numFmt numFmtId="198" formatCode="_(* #,##0.0000_);_(* \(#,##0.0000\);_(* &quot;-&quot;????_);_(@_)"/>
    <numFmt numFmtId="199" formatCode="_(* #,##0.000_);_(* \(#,##0.000\);_(* &quot;-&quot;????_);_(@_)"/>
    <numFmt numFmtId="200" formatCode="_(* #,##0.00_);_(* \(#,##0.00\);_(* &quot;-&quot;????_);_(@_)"/>
    <numFmt numFmtId="201" formatCode="_(* #,##0.0_);_(* \(#,##0.0\);_(* &quot;-&quot;????_);_(@_)"/>
    <numFmt numFmtId="202" formatCode="_(* #,##0_);_(* \(#,##0\);_(* &quot;-&quot;????_);_(@_)"/>
    <numFmt numFmtId="203" formatCode="_(* #,##0.0_);_(* \(#,##0.0\);_(* &quot;-&quot;?_);_(@_)"/>
    <numFmt numFmtId="204" formatCode="_(* #,##0.000_);_(* \(#,##0.000\);_(* &quot;-&quot;???_);_(@_)"/>
    <numFmt numFmtId="205" formatCode="[$-409]dd\-mmm\-yy;@"/>
    <numFmt numFmtId="206" formatCode="0.00_);[Red]\(0.00\)"/>
    <numFmt numFmtId="207" formatCode="&quot;$&quot;#,##0.0000_);[Red]\(&quot;$&quot;#,##0.0000\)"/>
    <numFmt numFmtId="208" formatCode="&quot;$&quot;#,##0.000_);[Red]\(&quot;$&quot;#,##0.000\)"/>
  </numFmts>
  <fonts count="50">
    <font>
      <sz val="10"/>
      <name val="Arial"/>
      <family val="0"/>
    </font>
    <font>
      <b/>
      <sz val="10"/>
      <name val="Arial"/>
      <family val="0"/>
    </font>
    <font>
      <i/>
      <sz val="10"/>
      <name val="Arial"/>
      <family val="0"/>
    </font>
    <font>
      <b/>
      <i/>
      <sz val="10"/>
      <name val="Arial"/>
      <family val="0"/>
    </font>
    <font>
      <sz val="10"/>
      <color indexed="8"/>
      <name val="ARIAL"/>
      <family val="0"/>
    </font>
    <font>
      <u val="single"/>
      <sz val="10"/>
      <color indexed="36"/>
      <name val="Arial"/>
      <family val="0"/>
    </font>
    <font>
      <u val="single"/>
      <sz val="7.5"/>
      <color indexed="12"/>
      <name val="Times New Roman"/>
      <family val="0"/>
    </font>
    <font>
      <sz val="12"/>
      <name val="Times New Roman"/>
      <family val="1"/>
    </font>
    <font>
      <sz val="10"/>
      <name val="Helv"/>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8">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lignment horizontal="center"/>
      <protection locked="0"/>
    </xf>
    <xf numFmtId="0" fontId="39" fillId="0" borderId="0" applyNumberFormat="0" applyFill="0" applyBorder="0" applyAlignment="0" applyProtection="0"/>
    <xf numFmtId="0" fontId="5" fillId="0" borderId="0" applyNumberFormat="0" applyFill="0" applyBorder="0" applyAlignment="0" applyProtection="0"/>
    <xf numFmtId="171" fontId="0" fillId="0" borderId="0">
      <alignment horizontal="center"/>
      <protection locked="0"/>
    </xf>
    <xf numFmtId="0" fontId="0" fillId="0" borderId="0">
      <alignment horizontal="center"/>
      <protection/>
    </xf>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172" fontId="8" fillId="0" borderId="0" applyFont="0" applyFill="0" applyBorder="0" applyAlignment="0" applyProtection="0"/>
    <xf numFmtId="0" fontId="48" fillId="0" borderId="0" applyNumberFormat="0" applyFill="0" applyBorder="0" applyAlignment="0" applyProtection="0"/>
    <xf numFmtId="170" fontId="0" fillId="0" borderId="9" applyFont="0" applyFill="0" applyProtection="0">
      <alignment/>
    </xf>
    <xf numFmtId="41" fontId="7" fillId="0" borderId="10" applyBorder="0">
      <alignment/>
      <protection/>
    </xf>
    <xf numFmtId="0" fontId="49" fillId="0" borderId="0" applyNumberFormat="0" applyFill="0" applyBorder="0" applyAlignment="0" applyProtection="0"/>
  </cellStyleXfs>
  <cellXfs count="70">
    <xf numFmtId="0" fontId="0" fillId="0" borderId="0" xfId="0"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horizontal="centerContinuous"/>
    </xf>
    <xf numFmtId="0" fontId="10" fillId="0" borderId="0" xfId="0" applyFont="1" applyFill="1" applyAlignment="1">
      <alignment horizontal="centerContinuous"/>
    </xf>
    <xf numFmtId="0" fontId="0" fillId="0" borderId="0" xfId="0" applyFill="1" applyAlignment="1">
      <alignment/>
    </xf>
    <xf numFmtId="0" fontId="12" fillId="0" borderId="0" xfId="0" applyFont="1" applyFill="1" applyAlignment="1">
      <alignment horizontal="left"/>
    </xf>
    <xf numFmtId="0" fontId="10" fillId="0" borderId="11" xfId="0" applyFont="1" applyFill="1" applyBorder="1" applyAlignment="1">
      <alignment horizontal="left"/>
    </xf>
    <xf numFmtId="0" fontId="10" fillId="0" borderId="12" xfId="0" applyFont="1" applyFill="1" applyBorder="1" applyAlignment="1">
      <alignment horizontal="centerContinuous"/>
    </xf>
    <xf numFmtId="0" fontId="10" fillId="0" borderId="13" xfId="0" applyFont="1" applyFill="1" applyBorder="1" applyAlignment="1">
      <alignment horizontal="centerContinuous"/>
    </xf>
    <xf numFmtId="0" fontId="10" fillId="0" borderId="14"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Continuous"/>
    </xf>
    <xf numFmtId="0" fontId="10" fillId="0" borderId="15" xfId="0" applyFont="1" applyFill="1" applyBorder="1" applyAlignment="1">
      <alignment horizontal="centerContinuous"/>
    </xf>
    <xf numFmtId="0" fontId="10" fillId="0" borderId="14" xfId="0" applyFont="1" applyFill="1" applyBorder="1" applyAlignment="1">
      <alignment/>
    </xf>
    <xf numFmtId="0" fontId="10" fillId="0" borderId="0" xfId="0" applyFont="1" applyFill="1" applyBorder="1" applyAlignment="1">
      <alignment/>
    </xf>
    <xf numFmtId="0" fontId="10" fillId="0" borderId="15" xfId="0" applyFont="1" applyFill="1" applyBorder="1" applyAlignment="1">
      <alignment/>
    </xf>
    <xf numFmtId="0" fontId="10" fillId="0" borderId="16" xfId="0" applyFont="1" applyFill="1" applyBorder="1" applyAlignment="1">
      <alignment/>
    </xf>
    <xf numFmtId="0" fontId="10" fillId="0" borderId="17" xfId="0" applyFont="1" applyFill="1" applyBorder="1" applyAlignment="1">
      <alignment/>
    </xf>
    <xf numFmtId="0" fontId="10" fillId="0" borderId="18" xfId="0" applyFont="1" applyFill="1" applyBorder="1" applyAlignment="1">
      <alignment/>
    </xf>
    <xf numFmtId="0" fontId="10" fillId="0" borderId="0" xfId="0" applyFont="1" applyFill="1" applyAlignment="1">
      <alignment/>
    </xf>
    <xf numFmtId="0" fontId="13" fillId="0" borderId="0" xfId="0" applyFont="1" applyFill="1" applyAlignment="1">
      <alignment/>
    </xf>
    <xf numFmtId="0" fontId="10" fillId="0" borderId="19" xfId="0" applyFont="1" applyFill="1" applyBorder="1" applyAlignment="1">
      <alignment/>
    </xf>
    <xf numFmtId="0" fontId="10" fillId="0" borderId="20" xfId="0" applyFont="1" applyFill="1" applyBorder="1" applyAlignment="1">
      <alignment/>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xf>
    <xf numFmtId="0" fontId="10" fillId="0" borderId="24" xfId="0" applyFont="1" applyFill="1" applyBorder="1" applyAlignment="1">
      <alignment/>
    </xf>
    <xf numFmtId="0" fontId="10" fillId="0" borderId="25" xfId="0" applyFont="1" applyFill="1" applyBorder="1" applyAlignment="1">
      <alignment horizontal="center"/>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49" fontId="16" fillId="0" borderId="25" xfId="0" applyNumberFormat="1" applyFont="1" applyFill="1" applyBorder="1" applyAlignment="1">
      <alignment horizontal="center" wrapText="1"/>
    </xf>
    <xf numFmtId="0" fontId="16" fillId="0" borderId="25" xfId="0" applyFont="1" applyFill="1" applyBorder="1" applyAlignment="1">
      <alignment horizontal="center" wrapText="1"/>
    </xf>
    <xf numFmtId="6" fontId="10" fillId="0" borderId="25" xfId="0" applyNumberFormat="1" applyFont="1" applyFill="1" applyBorder="1" applyAlignment="1">
      <alignment/>
    </xf>
    <xf numFmtId="6" fontId="10" fillId="0" borderId="27" xfId="0" applyNumberFormat="1" applyFont="1" applyFill="1" applyBorder="1" applyAlignment="1">
      <alignment/>
    </xf>
    <xf numFmtId="0" fontId="16" fillId="0" borderId="25" xfId="0" applyFont="1" applyFill="1" applyBorder="1" applyAlignment="1">
      <alignment horizontal="center"/>
    </xf>
    <xf numFmtId="6" fontId="10" fillId="0" borderId="25" xfId="0" applyNumberFormat="1" applyFont="1" applyFill="1" applyBorder="1" applyAlignment="1">
      <alignment horizontal="right"/>
    </xf>
    <xf numFmtId="6" fontId="0" fillId="0" borderId="0" xfId="0" applyNumberFormat="1" applyFill="1" applyBorder="1" applyAlignment="1">
      <alignment/>
    </xf>
    <xf numFmtId="6" fontId="10" fillId="0" borderId="27" xfId="0" applyNumberFormat="1" applyFont="1" applyFill="1" applyBorder="1" applyAlignment="1">
      <alignment horizontal="right"/>
    </xf>
    <xf numFmtId="0" fontId="10" fillId="0" borderId="28"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horizontal="center"/>
    </xf>
    <xf numFmtId="168" fontId="13" fillId="0" borderId="30" xfId="0" applyNumberFormat="1" applyFont="1" applyFill="1" applyBorder="1" applyAlignment="1">
      <alignment/>
    </xf>
    <xf numFmtId="168" fontId="13" fillId="0" borderId="31" xfId="0" applyNumberFormat="1" applyFont="1" applyFill="1" applyBorder="1" applyAlignment="1">
      <alignment/>
    </xf>
    <xf numFmtId="0" fontId="10" fillId="0" borderId="0" xfId="0" applyFont="1" applyFill="1" applyAlignment="1">
      <alignment horizontal="center"/>
    </xf>
    <xf numFmtId="3" fontId="10" fillId="0" borderId="0" xfId="0" applyNumberFormat="1" applyFont="1" applyFill="1" applyAlignment="1">
      <alignment/>
    </xf>
    <xf numFmtId="3" fontId="12" fillId="0" borderId="0" xfId="0" applyNumberFormat="1" applyFont="1" applyFill="1" applyAlignment="1">
      <alignment/>
    </xf>
    <xf numFmtId="0" fontId="13" fillId="0" borderId="0" xfId="0" applyFont="1" applyFill="1" applyBorder="1" applyAlignment="1">
      <alignment/>
    </xf>
    <xf numFmtId="0" fontId="10" fillId="0" borderId="0" xfId="0" applyFont="1" applyFill="1" applyBorder="1" applyAlignment="1">
      <alignment horizontal="center"/>
    </xf>
    <xf numFmtId="0" fontId="10" fillId="0" borderId="32" xfId="0" applyNumberFormat="1" applyFont="1" applyFill="1" applyBorder="1" applyAlignment="1" quotePrefix="1">
      <alignment horizontal="center"/>
    </xf>
    <xf numFmtId="49" fontId="16" fillId="0" borderId="32" xfId="0" applyNumberFormat="1" applyFont="1" applyFill="1" applyBorder="1" applyAlignment="1">
      <alignment horizontal="center"/>
    </xf>
    <xf numFmtId="0" fontId="10" fillId="0" borderId="32" xfId="0" applyFont="1" applyFill="1" applyBorder="1" applyAlignment="1">
      <alignment/>
    </xf>
    <xf numFmtId="0" fontId="17" fillId="0" borderId="30" xfId="0" applyFont="1" applyFill="1" applyBorder="1" applyAlignment="1">
      <alignment/>
    </xf>
    <xf numFmtId="0" fontId="10" fillId="0" borderId="30" xfId="0" applyFont="1" applyFill="1" applyBorder="1" applyAlignment="1">
      <alignment/>
    </xf>
    <xf numFmtId="0" fontId="10" fillId="0" borderId="23" xfId="0" applyFont="1" applyFill="1" applyBorder="1" applyAlignment="1">
      <alignment wrapText="1"/>
    </xf>
    <xf numFmtId="0" fontId="10" fillId="0" borderId="32" xfId="0" applyFont="1" applyFill="1" applyBorder="1" applyAlignment="1">
      <alignment wrapText="1"/>
    </xf>
    <xf numFmtId="6" fontId="10" fillId="0" borderId="25" xfId="42" applyNumberFormat="1" applyFont="1" applyFill="1" applyBorder="1" applyAlignment="1">
      <alignment/>
    </xf>
    <xf numFmtId="0" fontId="0" fillId="0" borderId="33" xfId="0" applyFill="1" applyBorder="1" applyAlignment="1">
      <alignment/>
    </xf>
    <xf numFmtId="0" fontId="10" fillId="0" borderId="34" xfId="0" applyFont="1" applyFill="1" applyBorder="1" applyAlignment="1">
      <alignment horizontal="left"/>
    </xf>
    <xf numFmtId="0" fontId="13" fillId="0" borderId="0" xfId="0" applyFont="1" applyFill="1" applyAlignment="1">
      <alignment/>
    </xf>
    <xf numFmtId="43" fontId="0" fillId="0" borderId="0" xfId="42" applyFill="1" applyAlignment="1">
      <alignment/>
    </xf>
    <xf numFmtId="0" fontId="10" fillId="0" borderId="35" xfId="0" applyFont="1" applyFill="1" applyBorder="1" applyAlignment="1">
      <alignment horizontal="center"/>
    </xf>
    <xf numFmtId="0" fontId="15" fillId="0" borderId="36" xfId="0" applyFont="1" applyFill="1" applyBorder="1" applyAlignment="1">
      <alignment horizontal="center"/>
    </xf>
    <xf numFmtId="6" fontId="10" fillId="0" borderId="36" xfId="0" applyNumberFormat="1" applyFont="1" applyFill="1" applyBorder="1" applyAlignment="1">
      <alignment/>
    </xf>
    <xf numFmtId="168" fontId="13" fillId="0" borderId="37" xfId="0" applyNumberFormat="1" applyFont="1" applyFill="1" applyBorder="1" applyAlignment="1">
      <alignment/>
    </xf>
    <xf numFmtId="168" fontId="0" fillId="0" borderId="0" xfId="0" applyNumberFormat="1" applyFill="1" applyAlignment="1">
      <alignment/>
    </xf>
    <xf numFmtId="49" fontId="16" fillId="0" borderId="25" xfId="0" applyNumberFormat="1" applyFont="1" applyFill="1" applyBorder="1" applyAlignment="1" quotePrefix="1">
      <alignment horizontal="center" wrapText="1"/>
    </xf>
    <xf numFmtId="49" fontId="16" fillId="0" borderId="32" xfId="0" applyNumberFormat="1" applyFont="1" applyFill="1" applyBorder="1" applyAlignment="1" quotePrefix="1">
      <alignment horizontal="center"/>
    </xf>
    <xf numFmtId="41" fontId="13" fillId="0" borderId="12" xfId="0" applyNumberFormat="1" applyFont="1" applyFill="1" applyBorder="1" applyAlignment="1">
      <alignment horizontal="left"/>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Fund" xfId="49"/>
    <cellStyle name="General"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Phone" xfId="63"/>
    <cellStyle name="Title" xfId="64"/>
    <cellStyle name="Total" xfId="65"/>
    <cellStyle name="w15"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47625</xdr:rowOff>
    </xdr:from>
    <xdr:to>
      <xdr:col>7</xdr:col>
      <xdr:colOff>866775</xdr:colOff>
      <xdr:row>37</xdr:row>
      <xdr:rowOff>19050</xdr:rowOff>
    </xdr:to>
    <xdr:sp>
      <xdr:nvSpPr>
        <xdr:cNvPr id="1" name="Text Box 1"/>
        <xdr:cNvSpPr txBox="1">
          <a:spLocks noChangeArrowheads="1"/>
        </xdr:cNvSpPr>
      </xdr:nvSpPr>
      <xdr:spPr>
        <a:xfrm>
          <a:off x="57150" y="6086475"/>
          <a:ext cx="8162925"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supplemental request will provide funding to cover the additional 2010 costs associated with the collective bargaining agreement reached with PSEU.  The agreement was reached too late in 2009 to be included in the 2010 budget.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chum\Data\RPM\123data\HOF%20Files\2008\HOF%202008%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ow r="56">
          <cell r="C56" t="str">
            <v>Fund 3220/Dept 0351</v>
          </cell>
        </row>
        <row r="57">
          <cell r="C57" t="str">
            <v>Robinson Onuigbo - BFO II</v>
          </cell>
        </row>
        <row r="58">
          <cell r="C58" t="str">
            <v>296-8654</v>
          </cell>
        </row>
        <row r="59">
          <cell r="C59" t="str">
            <v>Housing Opportunity Fund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3">
        <row r="7">
          <cell r="D7">
            <v>28417</v>
          </cell>
        </row>
        <row r="8">
          <cell r="D8">
            <v>176205</v>
          </cell>
        </row>
        <row r="9">
          <cell r="D9">
            <v>813361</v>
          </cell>
        </row>
        <row r="13">
          <cell r="D13">
            <v>221248</v>
          </cell>
        </row>
        <row r="17">
          <cell r="D17">
            <v>118312</v>
          </cell>
        </row>
        <row r="18">
          <cell r="D18">
            <v>84350</v>
          </cell>
        </row>
        <row r="19">
          <cell r="D19">
            <v>192271</v>
          </cell>
        </row>
        <row r="20">
          <cell r="D20">
            <v>43087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showGridLines="0" tabSelected="1" zoomScalePageLayoutView="0" workbookViewId="0" topLeftCell="A1">
      <selection activeCell="B3" sqref="B3"/>
    </sheetView>
  </sheetViews>
  <sheetFormatPr defaultColWidth="9.140625" defaultRowHeight="12.75"/>
  <cols>
    <col min="1" max="1" width="28.140625" style="5" customWidth="1"/>
    <col min="2" max="2" width="11.00390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9" width="10.140625" style="5" bestFit="1" customWidth="1"/>
    <col min="10" max="10" width="9.140625" style="5" customWidth="1"/>
    <col min="11" max="11" width="12.8515625" style="5" bestFit="1" customWidth="1"/>
    <col min="12" max="16384" width="9.140625" style="5" customWidth="1"/>
  </cols>
  <sheetData>
    <row r="1" spans="1:8" ht="15.75">
      <c r="A1" s="1"/>
      <c r="B1" s="2"/>
      <c r="C1" s="2"/>
      <c r="D1" s="3" t="s">
        <v>3</v>
      </c>
      <c r="E1" s="4"/>
      <c r="F1" s="2"/>
      <c r="G1" s="2"/>
      <c r="H1" s="2"/>
    </row>
    <row r="2" spans="1:8" ht="14.25" thickBot="1">
      <c r="A2" s="6"/>
      <c r="B2" s="4"/>
      <c r="C2" s="4"/>
      <c r="D2" s="4"/>
      <c r="E2" s="4"/>
      <c r="F2" s="4"/>
      <c r="G2" s="4"/>
      <c r="H2" s="4"/>
    </row>
    <row r="3" spans="1:8" ht="14.25" thickTop="1">
      <c r="A3" s="7" t="s">
        <v>31</v>
      </c>
      <c r="B3" s="69" t="s">
        <v>30</v>
      </c>
      <c r="C3" s="8"/>
      <c r="D3" s="8"/>
      <c r="E3" s="8"/>
      <c r="F3" s="8"/>
      <c r="G3" s="8"/>
      <c r="H3" s="9"/>
    </row>
    <row r="4" spans="1:8" ht="13.5">
      <c r="A4" s="10" t="s">
        <v>23</v>
      </c>
      <c r="B4" s="11"/>
      <c r="C4" s="12"/>
      <c r="D4" s="12"/>
      <c r="E4" s="12"/>
      <c r="F4" s="12"/>
      <c r="G4" s="12"/>
      <c r="H4" s="13"/>
    </row>
    <row r="5" spans="1:8" ht="13.5">
      <c r="A5" s="14" t="s">
        <v>24</v>
      </c>
      <c r="B5" s="15"/>
      <c r="C5" s="15"/>
      <c r="D5" s="15"/>
      <c r="E5" s="15"/>
      <c r="F5" s="15"/>
      <c r="G5" s="15"/>
      <c r="H5" s="16"/>
    </row>
    <row r="6" spans="1:8" ht="13.5">
      <c r="A6" s="14" t="s">
        <v>25</v>
      </c>
      <c r="B6" s="15"/>
      <c r="C6" s="15"/>
      <c r="D6" s="15"/>
      <c r="E6" s="15"/>
      <c r="F6" s="15"/>
      <c r="G6" s="15"/>
      <c r="H6" s="16"/>
    </row>
    <row r="7" spans="1:8" ht="14.25" thickBot="1">
      <c r="A7" s="17" t="s">
        <v>26</v>
      </c>
      <c r="B7" s="18"/>
      <c r="C7" s="18"/>
      <c r="D7" s="18"/>
      <c r="E7" s="18"/>
      <c r="F7" s="18"/>
      <c r="G7" s="18"/>
      <c r="H7" s="19"/>
    </row>
    <row r="8" spans="1:8" ht="14.25" thickTop="1">
      <c r="A8" s="20"/>
      <c r="C8" s="20"/>
      <c r="D8" s="15"/>
      <c r="E8" s="15"/>
      <c r="F8" s="15"/>
      <c r="G8" s="15"/>
      <c r="H8" s="15"/>
    </row>
    <row r="9" spans="1:8" ht="13.5">
      <c r="A9" s="15" t="s">
        <v>4</v>
      </c>
      <c r="C9" s="20"/>
      <c r="D9" s="20"/>
      <c r="E9" s="20"/>
      <c r="F9" s="20"/>
      <c r="G9" s="20"/>
      <c r="H9" s="20"/>
    </row>
    <row r="10" spans="1:8" ht="14.25" thickBot="1">
      <c r="A10" s="21" t="s">
        <v>5</v>
      </c>
      <c r="B10" s="15"/>
      <c r="C10" s="20"/>
      <c r="D10" s="20"/>
      <c r="E10" s="20"/>
      <c r="F10" s="20"/>
      <c r="G10" s="20"/>
      <c r="H10" s="20"/>
    </row>
    <row r="11" spans="1:8" ht="15.75">
      <c r="A11" s="22" t="s">
        <v>6</v>
      </c>
      <c r="B11" s="23"/>
      <c r="C11" s="24" t="s">
        <v>7</v>
      </c>
      <c r="D11" s="24" t="s">
        <v>8</v>
      </c>
      <c r="E11" s="24" t="s">
        <v>9</v>
      </c>
      <c r="F11" s="24" t="s">
        <v>18</v>
      </c>
      <c r="G11" s="24" t="s">
        <v>10</v>
      </c>
      <c r="H11" s="25" t="s">
        <v>11</v>
      </c>
    </row>
    <row r="12" spans="1:8" ht="13.5">
      <c r="A12" s="26"/>
      <c r="B12" s="27"/>
      <c r="C12" s="28" t="s">
        <v>2</v>
      </c>
      <c r="D12" s="28" t="s">
        <v>12</v>
      </c>
      <c r="E12" s="29">
        <v>2010</v>
      </c>
      <c r="F12" s="30">
        <v>2011</v>
      </c>
      <c r="G12" s="29">
        <v>2012</v>
      </c>
      <c r="H12" s="31">
        <v>2013</v>
      </c>
    </row>
    <row r="13" spans="1:8" ht="13.5">
      <c r="A13" s="26" t="s">
        <v>22</v>
      </c>
      <c r="B13" s="27"/>
      <c r="C13" s="32"/>
      <c r="D13" s="33"/>
      <c r="E13" s="34"/>
      <c r="F13" s="34"/>
      <c r="G13" s="34"/>
      <c r="H13" s="35"/>
    </row>
    <row r="14" spans="1:8" ht="13.5">
      <c r="A14" s="26"/>
      <c r="B14" s="27"/>
      <c r="C14" s="32"/>
      <c r="D14" s="36"/>
      <c r="E14" s="37"/>
      <c r="F14" s="37"/>
      <c r="G14" s="34"/>
      <c r="H14" s="35"/>
    </row>
    <row r="15" spans="1:8" ht="13.5">
      <c r="A15" s="26"/>
      <c r="B15" s="27"/>
      <c r="C15" s="32"/>
      <c r="D15" s="36"/>
      <c r="E15" s="38"/>
      <c r="F15" s="37"/>
      <c r="G15" s="37"/>
      <c r="H15" s="39"/>
    </row>
    <row r="16" spans="1:8" ht="14.25" thickBot="1">
      <c r="A16" s="40"/>
      <c r="B16" s="41" t="s">
        <v>13</v>
      </c>
      <c r="C16" s="42"/>
      <c r="D16" s="42"/>
      <c r="E16" s="43">
        <f>SUM(E13:E15)</f>
        <v>0</v>
      </c>
      <c r="F16" s="43">
        <f>SUM(F13:F15)</f>
        <v>0</v>
      </c>
      <c r="G16" s="43">
        <f>SUM(G13:G15)</f>
        <v>0</v>
      </c>
      <c r="H16" s="44">
        <f>SUM(H13:H15)</f>
        <v>0</v>
      </c>
    </row>
    <row r="17" spans="1:8" ht="13.5">
      <c r="A17" s="20"/>
      <c r="B17" s="20"/>
      <c r="C17" s="45"/>
      <c r="D17" s="45"/>
      <c r="E17" s="46"/>
      <c r="F17" s="47"/>
      <c r="G17" s="46"/>
      <c r="H17" s="46"/>
    </row>
    <row r="18" spans="1:8" ht="14.25" thickBot="1">
      <c r="A18" s="48" t="s">
        <v>14</v>
      </c>
      <c r="B18" s="15"/>
      <c r="C18" s="49"/>
      <c r="D18" s="45"/>
      <c r="E18" s="20"/>
      <c r="F18" s="20"/>
      <c r="G18" s="20"/>
      <c r="H18" s="20"/>
    </row>
    <row r="19" spans="1:8" ht="15.75">
      <c r="A19" s="22" t="s">
        <v>6</v>
      </c>
      <c r="B19" s="23"/>
      <c r="C19" s="24" t="s">
        <v>7</v>
      </c>
      <c r="D19" s="24" t="s">
        <v>15</v>
      </c>
      <c r="E19" s="24" t="s">
        <v>9</v>
      </c>
      <c r="F19" s="24" t="s">
        <v>18</v>
      </c>
      <c r="G19" s="24" t="s">
        <v>10</v>
      </c>
      <c r="H19" s="62" t="s">
        <v>11</v>
      </c>
    </row>
    <row r="20" spans="1:8" ht="13.5">
      <c r="A20" s="26"/>
      <c r="B20" s="27" t="s">
        <v>1</v>
      </c>
      <c r="C20" s="28" t="s">
        <v>2</v>
      </c>
      <c r="D20" s="50"/>
      <c r="E20" s="29">
        <v>2010</v>
      </c>
      <c r="F20" s="30">
        <v>2011</v>
      </c>
      <c r="G20" s="29">
        <v>2012</v>
      </c>
      <c r="H20" s="63">
        <v>2013</v>
      </c>
    </row>
    <row r="21" spans="1:8" ht="13.5">
      <c r="A21" s="26" t="s">
        <v>28</v>
      </c>
      <c r="B21" s="27" t="s">
        <v>1</v>
      </c>
      <c r="C21" s="67" t="s">
        <v>27</v>
      </c>
      <c r="D21" s="68" t="s">
        <v>29</v>
      </c>
      <c r="E21" s="34">
        <v>89370</v>
      </c>
      <c r="F21" s="34">
        <f>E21*1.0287</f>
        <v>91934.919</v>
      </c>
      <c r="G21" s="34">
        <f>F21*1.03</f>
        <v>94692.96656999999</v>
      </c>
      <c r="H21" s="64">
        <f>G21*1.03</f>
        <v>97533.75556709999</v>
      </c>
    </row>
    <row r="22" spans="1:8" ht="13.5">
      <c r="A22" s="26"/>
      <c r="B22" s="27"/>
      <c r="C22" s="32"/>
      <c r="D22" s="51"/>
      <c r="E22" s="34"/>
      <c r="F22" s="34"/>
      <c r="G22" s="34"/>
      <c r="H22" s="64"/>
    </row>
    <row r="23" spans="1:8" ht="13.5">
      <c r="A23" s="26"/>
      <c r="B23" s="52"/>
      <c r="C23" s="32"/>
      <c r="D23" s="51"/>
      <c r="E23" s="34"/>
      <c r="F23" s="34"/>
      <c r="G23" s="34"/>
      <c r="H23" s="64"/>
    </row>
    <row r="24" spans="1:9" ht="14.25" thickBot="1">
      <c r="A24" s="40"/>
      <c r="B24" s="41" t="s">
        <v>0</v>
      </c>
      <c r="C24" s="53"/>
      <c r="D24" s="54"/>
      <c r="E24" s="43">
        <f>SUM(E21:E23)</f>
        <v>89370</v>
      </c>
      <c r="F24" s="43">
        <f>SUM(F21:F23)</f>
        <v>91934.919</v>
      </c>
      <c r="G24" s="43">
        <f>SUM(G21:G23)</f>
        <v>94692.96656999999</v>
      </c>
      <c r="H24" s="65">
        <f>SUM(H21:H23)</f>
        <v>97533.75556709999</v>
      </c>
      <c r="I24" s="66"/>
    </row>
    <row r="25" spans="1:8" ht="13.5">
      <c r="A25" s="20"/>
      <c r="B25" s="20"/>
      <c r="C25" s="20"/>
      <c r="D25" s="20"/>
      <c r="E25" s="46"/>
      <c r="F25" s="46"/>
      <c r="G25" s="46"/>
      <c r="H25" s="46"/>
    </row>
    <row r="26" spans="1:8" ht="14.25" thickBot="1">
      <c r="A26" s="48" t="s">
        <v>16</v>
      </c>
      <c r="B26" s="15"/>
      <c r="C26" s="15"/>
      <c r="D26" s="15"/>
      <c r="E26" s="20"/>
      <c r="F26" s="20"/>
      <c r="G26" s="20"/>
      <c r="H26" s="20"/>
    </row>
    <row r="27" spans="1:8" ht="15.75">
      <c r="A27" s="22"/>
      <c r="B27" s="23"/>
      <c r="C27" s="24" t="s">
        <v>7</v>
      </c>
      <c r="D27" s="24" t="s">
        <v>15</v>
      </c>
      <c r="E27" s="24" t="s">
        <v>9</v>
      </c>
      <c r="F27" s="24" t="s">
        <v>18</v>
      </c>
      <c r="G27" s="24" t="s">
        <v>10</v>
      </c>
      <c r="H27" s="62" t="s">
        <v>11</v>
      </c>
    </row>
    <row r="28" spans="1:8" ht="13.5">
      <c r="A28" s="26"/>
      <c r="B28" s="27"/>
      <c r="C28" s="28" t="s">
        <v>2</v>
      </c>
      <c r="D28" s="28"/>
      <c r="E28" s="29">
        <v>2010</v>
      </c>
      <c r="F28" s="30">
        <v>2011</v>
      </c>
      <c r="G28" s="29">
        <v>2012</v>
      </c>
      <c r="H28" s="63">
        <v>2013</v>
      </c>
    </row>
    <row r="29" spans="1:8" ht="13.5">
      <c r="A29" s="55" t="s">
        <v>19</v>
      </c>
      <c r="B29" s="56">
        <v>51000</v>
      </c>
      <c r="C29" s="32" t="s">
        <v>21</v>
      </c>
      <c r="D29" s="68" t="s">
        <v>29</v>
      </c>
      <c r="E29" s="57">
        <v>79117</v>
      </c>
      <c r="F29" s="34">
        <f>E29*1.0287</f>
        <v>81387.65789999999</v>
      </c>
      <c r="G29" s="34">
        <f>F29*1.03</f>
        <v>83829.28763699999</v>
      </c>
      <c r="H29" s="64">
        <f>G29*1.03</f>
        <v>86344.16626610998</v>
      </c>
    </row>
    <row r="30" spans="1:8" ht="13.5">
      <c r="A30" s="55" t="s">
        <v>20</v>
      </c>
      <c r="B30" s="56">
        <v>51300</v>
      </c>
      <c r="C30" s="32" t="s">
        <v>21</v>
      </c>
      <c r="D30" s="68" t="s">
        <v>29</v>
      </c>
      <c r="E30" s="57">
        <v>10253</v>
      </c>
      <c r="F30" s="34">
        <f>E30*1.0287</f>
        <v>10547.2611</v>
      </c>
      <c r="G30" s="34">
        <f>F30*1.03</f>
        <v>10863.678933</v>
      </c>
      <c r="H30" s="64">
        <f>G30*1.03</f>
        <v>11189.58930099</v>
      </c>
    </row>
    <row r="31" spans="1:8" ht="13.5">
      <c r="A31" s="26"/>
      <c r="B31" s="27"/>
      <c r="C31" s="32"/>
      <c r="D31" s="51"/>
      <c r="E31" s="57"/>
      <c r="F31" s="34"/>
      <c r="G31" s="34"/>
      <c r="H31" s="64"/>
    </row>
    <row r="32" spans="1:8" ht="13.5">
      <c r="A32" s="26"/>
      <c r="B32" s="27"/>
      <c r="C32" s="32"/>
      <c r="D32" s="51"/>
      <c r="E32" s="57"/>
      <c r="F32" s="34"/>
      <c r="G32" s="34"/>
      <c r="H32" s="64"/>
    </row>
    <row r="33" spans="1:8" ht="14.25" thickBot="1">
      <c r="A33" s="58"/>
      <c r="B33" s="59" t="s">
        <v>0</v>
      </c>
      <c r="C33" s="53"/>
      <c r="D33" s="54"/>
      <c r="E33" s="43">
        <f>SUM(E29:E32)</f>
        <v>89370</v>
      </c>
      <c r="F33" s="43">
        <f>SUM(F29:F32)</f>
        <v>91934.919</v>
      </c>
      <c r="G33" s="43">
        <f>SUM(G29:G32)</f>
        <v>94692.96656999999</v>
      </c>
      <c r="H33" s="65">
        <f>SUM(H29:H32)</f>
        <v>97533.75556709999</v>
      </c>
    </row>
    <row r="34" spans="1:8" ht="13.5">
      <c r="A34" s="60" t="s">
        <v>17</v>
      </c>
      <c r="B34" s="20"/>
      <c r="C34" s="20"/>
      <c r="D34" s="20"/>
      <c r="E34" s="46"/>
      <c r="F34" s="46"/>
      <c r="G34" s="46"/>
      <c r="H34" s="46"/>
    </row>
    <row r="35" ht="12.75">
      <c r="I35" s="66"/>
    </row>
    <row r="38" ht="12.75">
      <c r="K38" s="61"/>
    </row>
    <row r="39" ht="12.75">
      <c r="K39" s="61"/>
    </row>
    <row r="40" ht="12.75">
      <c r="K40" s="61"/>
    </row>
    <row r="41" ht="12.75">
      <c r="K41" s="61"/>
    </row>
  </sheetData>
  <sheetProtection/>
  <printOptions/>
  <pageMargins left="0.36" right="0.75" top="0.65" bottom="0.29" header="0.5" footer="0.31"/>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2010-05-25T02:18:58Z</cp:lastPrinted>
  <dcterms:created xsi:type="dcterms:W3CDTF">1901-01-01T08:00:00Z</dcterms:created>
  <dcterms:modified xsi:type="dcterms:W3CDTF">2010-07-22T16:52:22Z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