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P:\Harper\FLOOD REDUCTION GRANTS\Flood Reduction Applications &amp; Agreements\2021 Application Process\2021 Scoring Docs\"/>
    </mc:Choice>
  </mc:AlternateContent>
  <xr:revisionPtr revIDLastSave="0" documentId="8_{CC174604-99E8-4008-B0E8-DD07452C82A6}" xr6:coauthVersionLast="46" xr6:coauthVersionMax="46" xr10:uidLastSave="{00000000-0000-0000-0000-000000000000}"/>
  <bookViews>
    <workbookView xWindow="0" yWindow="0" windowWidth="19430" windowHeight="10400" xr2:uid="{00000000-000D-0000-FFFF-FFFF00000000}"/>
  </bookViews>
  <sheets>
    <sheet name="Sheet1" sheetId="1" r:id="rId1"/>
    <sheet name="Sheet2" sheetId="2" r:id="rId2"/>
    <sheet name="Sheet3" sheetId="3" r:id="rId3"/>
  </sheets>
  <definedNames>
    <definedName name="_Hlk42786756" localSheetId="0">Sheet1!#REF!</definedName>
    <definedName name="_Hlk482185099" localSheetId="0">Sheet1!$C$11</definedName>
    <definedName name="_Hlk514921969" localSheetId="0">Sheet1!$C$44</definedName>
    <definedName name="_xlnm.Print_Area" localSheetId="0">Sheet1!$A$1:$H$47</definedName>
    <definedName name="_xlnm.Print_Titles" localSheetId="0">Sheet1!$1:$1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7" i="1" l="1"/>
  <c r="F47" i="1" l="1"/>
</calcChain>
</file>

<file path=xl/sharedStrings.xml><?xml version="1.0" encoding="utf-8"?>
<sst xmlns="http://schemas.openxmlformats.org/spreadsheetml/2006/main" count="167" uniqueCount="128">
  <si>
    <t>DESCRIPTION</t>
  </si>
  <si>
    <t xml:space="preserve">     APPLICANT</t>
  </si>
  <si>
    <t>PROJECT NAME</t>
  </si>
  <si>
    <t>REQUESTED AMOUNT</t>
  </si>
  <si>
    <t>KC COUNCIL DISTRICT</t>
  </si>
  <si>
    <t>LEVERAGE</t>
  </si>
  <si>
    <t>Stewardship Partners</t>
  </si>
  <si>
    <t>Delridge Neighborhoods Development Association</t>
  </si>
  <si>
    <t>Drainage Improvement District #7</t>
  </si>
  <si>
    <t>Enumclaw, City of</t>
  </si>
  <si>
    <t>King County Road Services Division</t>
  </si>
  <si>
    <t>GRANT CATEGORY</t>
  </si>
  <si>
    <t>King County Drainage District No. 5</t>
  </si>
  <si>
    <t>Lateral A Conveyance Improvements</t>
  </si>
  <si>
    <t xml:space="preserve">This project will replace an aging and undersized piped conveyance system that drains a large area of the City of Enumclaw. The existing undersized conveyance is deteriorated and a source of frequent flooding along Cedar Street and Rainier Ave during high intensity storms. This grant request is to facilitate design and permitting for future construction of the project. </t>
  </si>
  <si>
    <t>Original Flood Reduction</t>
  </si>
  <si>
    <t>King Conservation District</t>
  </si>
  <si>
    <t>KCD Agricultural Drainage Project - Phase 7</t>
  </si>
  <si>
    <t>This project builds on five years of Flood Reduction Grants awarded to KCD to develop, implement and expand services that facilitate increased cooperator participation in King County’s Agricultural Drainage Assistance Program (ADAP). With a high backlog of willing participants (including specific outreach to non-English speaking farmers) in areas identified with drainage issues, KCD proposes an extension of funding for our partnering role with King County.</t>
  </si>
  <si>
    <t>3, 7, 9</t>
  </si>
  <si>
    <t>Duvall Green Infrastructure Hub Implementation</t>
  </si>
  <si>
    <t xml:space="preserve">Facilitate a green infrastructure outreach, awareness and implementation project with partners in the City of Duvall. Working in conjunction with the City of Duvall, the Duvall Public Library and local business such as the Grange, SP will perform a green infrastructure assessment, install green infrastructure signage, install and give away rain barrels, and install a small rain garden in a green infrastructure hub around City Hall, the Library and local businesses located within a block of each other. Green infrastructure features will manage 20,000 gallons of storm water annually. </t>
  </si>
  <si>
    <t>Urban Streams</t>
  </si>
  <si>
    <t>ORIGINAL FLOOD REDUCTION CATEGORY</t>
  </si>
  <si>
    <t>Fairweather Place Drainage Improvement</t>
  </si>
  <si>
    <t>Raise the finished grade leve in the cul-de-sac by 1-6 inches to reduce flooding that occurs as the water level rises in Lake Washington.</t>
  </si>
  <si>
    <t>URBAN STREAMS CATEGORY</t>
  </si>
  <si>
    <t>As part of the larger Witte Road expansion project, these funds will go towards replacement of an existing 24-inch corrugated metal culvert that conveys South Fork Jenkins Creek under SE 254th Place with a box culvert with 18-foot wide and 9-foot tall inner dimensions to properly convey the 100-year flow and allow fish passage. Replacement of this existing culvert will remove the last significant flow barrier along this section of South Fork Jenkins Creek, which is expected to reduce flooding and restore passage for a fish bearing stream.</t>
  </si>
  <si>
    <t>Culvert Replacement/ Fish Passage</t>
  </si>
  <si>
    <t>CULVERT REPLACEMENT/FISH PASSAGE CATEGORY</t>
  </si>
  <si>
    <t>COASTAL EROSION/ COASTAL FLOODING CATEGORY</t>
  </si>
  <si>
    <t>Issaquah, City of</t>
  </si>
  <si>
    <t>East Lake Sammamish Parkway - 56th St. to 51st St. Drainage Improvements Construction</t>
  </si>
  <si>
    <t>The existing stormwater conveyance along East Lake Sammamish Parkway between SE 56ᵗʰ St. and SE 51st St. is underperforming and causing street flooding during both high-intensity and long-duration lower-intensity storm events.  The City will upsize two culverts to improve ditch conveyance and hydraulic capacity, reducing the likelihood of flooding along the corridor.  This will reduce the extent and amount of maintenance required while also improving fish habitat and enhancing an active stream and wetland system.  The grant would pay for construction of the culverts, invasive species removal from the conveyance channel, planting of native species, and improvement of conveyance pipes and catch basins.</t>
  </si>
  <si>
    <t>Hunts Point, Town of</t>
  </si>
  <si>
    <t>Maple Valley, City of</t>
  </si>
  <si>
    <t>Boise Creek Restoration at Enumclaw Golf Course</t>
  </si>
  <si>
    <t xml:space="preserve">Restore Boise Creek at the Enumclaw Golf Course to its historic channel against the forested southeastern hillside of the course and daylight a 900ft long culverted section of an adjacent tributary (Chappel Springs) for vastly improved fish passage, salmonid spawning, and riparian habitat.  In addition to the ecological benefits, this work will eliminate current routine seasonal flooding of the Enumclaw Golf Course which damages the course, adjacent properties, and significantly impacts course playability. </t>
  </si>
  <si>
    <t>Des Moines, City of</t>
  </si>
  <si>
    <t>Redondo Creek Pipe Project</t>
  </si>
  <si>
    <t>Upgrade the storm ditch system and cage structure near the intersection of Redondo Way S. &amp; Sound View Dr. S. to reduce flood impacts on Redondo Way S. during large storm events.  This project includes the stream bed restoration of approximately 50 ft of stream in the ravine areas to the east.  This project also includes the piping of approximately 20 ft of ditch-line and tightlining an existing storm conveyance to a new storm structure.</t>
  </si>
  <si>
    <t>Massey Creek Pocket Estuary Restoration/ Fish Passage</t>
  </si>
  <si>
    <t>Improve riparian vegetation, remove armoring and fill, increase nearshore habitat, and enhance pocket estuaries and stream mouths.  This will be accomplished by removing 300 feet of rock line stream bank and small jetty, abandoning two long box culverts that are identified as a fish barrier, daylighting 500 feet of stream &amp; riparian vegetation, and creating a pocket estuary at the new mouth of the creek.  This grant would pay for acquisition, site assessment, 60% design, and permiting.</t>
  </si>
  <si>
    <t>Adopt A Stream Foundation</t>
  </si>
  <si>
    <t>Friendly Village Flood Reduction Bridge Replacement Designs</t>
  </si>
  <si>
    <t xml:space="preserve">This is a scalable project that if fully funded will create final engineered designs for the replacement of the Snohomish drive car bridge and the raising of a covered pedestrian bridge. Insufficient conveyance capacity of these bridges is causing significant flooding to occur at the Friendly Village Mobile Home Park in Redmond, WA. The designs developed as a result of this project will, once implemented, significantly reduce flood stage by increasing the ability of the bridges to pass floodwaters and associated debris.  </t>
  </si>
  <si>
    <t>Bellevue, City of</t>
  </si>
  <si>
    <t>Valley Creek at NE 21st St. Urban Flood Reduction</t>
  </si>
  <si>
    <t xml:space="preserve">This project is focused on replacing an undersized culvert with a larger concrete box culvert that will reduce street and property floodingand improve stream capacity.  By removing silt and invasive vegetation currently overgrown in the fish channels and installing native riparian vegetation, this project will enhance instream habitat.  </t>
  </si>
  <si>
    <t>Seattle Public Utilities</t>
  </si>
  <si>
    <t>Tolt Bridge Siwash &amp; Chuck Judd Creeks Fish Passage Restoration</t>
  </si>
  <si>
    <t>Project addresses road crossings on Siwash and Chuck Judd creeks in the South Fork Tolt Watershed. These crossings are fish barriers that incur flood damage during the late fall and winter. Both crossings serve as vital infrastructure for the City of Seattle’s water supply.</t>
  </si>
  <si>
    <t>Burien, City of</t>
  </si>
  <si>
    <t>Occidental Ave S. Drainage Improvements</t>
  </si>
  <si>
    <t xml:space="preserve">Alleviate flooding of roadway and private properties in a residential neighborhood that has reoccurred over the last several years during large rain events.  The existing system consists of shallow ditches and pipes that are damaged, broken, and disjointed along the west shoulder of Occidental Ave S. The proposed improvements include a new underground drainage system of 12’’ to 18’’ pipe and new drainage structures. </t>
  </si>
  <si>
    <t>Carnation Farms</t>
  </si>
  <si>
    <t>Carnation Farms Riparian Planting</t>
  </si>
  <si>
    <t>This riparian reforestation effort will provide bank stabilization and flood protection for 300 feet of the Snoqualmie River in an area subject to high rates of erosion. The project will help protect more than 50 acres of food-producing agricultural land and critical farm infrastructure, result in a reduction of potential siltation in critical salmon habitat, and provide a contiguous canopy cover on the south shore of the river to help mitigate rising river water temperatures.</t>
  </si>
  <si>
    <t>Alder to Arboretum Creek Design</t>
  </si>
  <si>
    <t>Remove 48,000 gallons per day of clean spring water from city and county combined sewers.  Reconnect this spring water to Arboretum Creek.  Address urban flooding in the vicinity, including the Japanese Garden, as well as revitalize the creek’s riparian habitat.</t>
  </si>
  <si>
    <t xml:space="preserve">Urban Streams </t>
  </si>
  <si>
    <t>NE 24th St. Culvert Fish Passage</t>
  </si>
  <si>
    <t>This project will alleviate the flooding on NE 24th Street, a sole access road, and an adjacent driveway.  A 2004 inspection of the Langlois Creek pipe crossing at NE 24th Street revealed that the 60.5-foot-long, 42-inch squash corrugated metal pipe (CMP) was corroded and failing.  This project would replace the existing deteriorated pipe with a new larger, 55-foot-long, 18-foot-wide, 5-foot-high, precast concrete box culvert with a 45-degree skew angle.</t>
  </si>
  <si>
    <t xml:space="preserve">This project involves restoring an urban wetland, constructing a system of bioswales to intercept stormwater before it enters the wetland, constructing pathways to provide public access to the park and developing an outdoor classroom for local students. To decrease flooding in this neighborhood, DNDA continues to work in partnership with SDOT, SPU to improve existing green stormwater infrastructure (gsi) and create a safe route to school connection between Delridge Wetland Park and K-8 STEM School at Louisa Boren.  </t>
  </si>
  <si>
    <t>King County Housing Authority</t>
  </si>
  <si>
    <t>Illahee Apartments Fish Passage and Stream Restoration</t>
  </si>
  <si>
    <t>This project will remove and replace two undersized fish barrier culverts on Kelsey Creek, which are located at the east and west boundaries of Illahee Apartments, a low income residential community.  The two culverts run under the property’s main access road and result in periodic seasonal flooding of the road, riverbanks and two residential buildings.   The conceptual development of the proposed project took a multi-benefit approach to reduce flood risk and potential roadway hazard and to improve habitat within Kelsey Creek by removing the two fish barriers, expanding flood capacity, restoring floodplain connectivity, treating stormwater and adding Large Woody Material and native riparian plantings.</t>
  </si>
  <si>
    <t xml:space="preserve">KCHA will restore two failing roadway bridges and a damaged public sewer line crossing over Kelsey Creek at the Sandpiper East Apartments, an affordable housing development. The bridge replacements and associated riparian habitat restoration would prevent further subsidence and scouring of the existing pipe arch bridge foundations that could lead to failure of the sewer line running under the 13th Street bridge as well as eventual collapse of the bridges, resulting in flooding, downstream water quality impacts and loss of vital infrastructure to this development, including access to six multifamily buildings.  </t>
  </si>
  <si>
    <t>Sandpiper East Bridge Replacements &amp; Stream Restoration Design</t>
  </si>
  <si>
    <t>Vashon-Maury Island Land Trust</t>
  </si>
  <si>
    <t>Tahlequah Creek Acquisition &amp; Restoration</t>
  </si>
  <si>
    <t>Purchase two parcels in lower Tahlequah Creek on Vashon Island totaling 4.82 acres and including 850 feet of streambed and a 1,500 square foot house located entirely in the 100-year floodplain of the Creek. The house is also located 60 feet from the Class S stream (suitable for salmon) where the King County Code requires a 165-foot setback. We propose to demolish the house and restore wildlife habitat in the riparian zone.</t>
  </si>
  <si>
    <t>Pickering Ditch Habitat &amp; Drainage Improvements</t>
  </si>
  <si>
    <t xml:space="preserve">Pickering Ditch is a tributary of Issaquah Creek that is entirely located within Lake Sammamish State Park, which conveys drainage from the developed Pickering Place area of the City. Beaver dams exist within the Pickering Ditch and, despite continued maintenance efforts, have created flooding resulting in property damage and hazardous pedestrian and driving conditions when the water backs up.   The City would hire a consultant to do a baseline assessment of the ditch system and develop conceptual options, one of which could be implemented to solve this long-standing drainage problem, as well as providing opportunities to enhance habitat and other amenities within the State Park.  </t>
  </si>
  <si>
    <t>Redmond, City of</t>
  </si>
  <si>
    <t>Evans Creek Relocation</t>
  </si>
  <si>
    <t>Relocate Reach 2 of Evans Creek out of an industrial area and into adjacent floodplain wetlands.  The project will reduce flooding, engage the channel with floodplain wetlands, increase flood storage, restore in-stream habitat and improve an existing multi-use pedestrian trail.  The grant would be used for preparing final design documents and securing permits.</t>
  </si>
  <si>
    <t>Flood Reduction &amp; Mitigation at Lakewood Shores Condominiums</t>
  </si>
  <si>
    <t>3/6</t>
  </si>
  <si>
    <t>Original Flood Reduction Grants</t>
  </si>
  <si>
    <t>Mid Sound Fisheries Enhancement Group</t>
  </si>
  <si>
    <t>Lake City Floodplain Park Design</t>
  </si>
  <si>
    <t>Mid Sound Fisheries Enhancement Group will continue its partnership with Seattle Parks and Recreation, Seattle Public Utilities, and the community to increase flood storage capacity on the North Branch of Thornton Creek. The multi-benefit project will improve stream and riparian habitat while providing important public green space for the diverse Lake City neighborhood community.</t>
  </si>
  <si>
    <t>Kirkland, City of</t>
  </si>
  <si>
    <t>North Rose Hill Infiltration Wells</t>
  </si>
  <si>
    <t>Construct water quality treatment followed by infiltration wells on NE 111th Place east of 127th Ave NE in Kirkland.  Project will reduce the volume of stormwater reaching NE 116th Street beneath I-405, a location that floods frequently.  Project will improve the quality and will reduce the flow of stormwater that reaches Forbes Creek.</t>
  </si>
  <si>
    <t>83rd/110th Intersection Flood Reduction</t>
  </si>
  <si>
    <t>The intersection of NE 110th Pl and 83rd Ave NE has experienced repeated flooding, which has resulted in public and private property and infrastructure damage, erosion in the right of way, traffic impacts to Juanita Drive from flooding, and a stormwater system that is difficult to maintain. This project will remedy the flooding by replacing approximately 320 lineal feet of existing, undersized and poorly functioning, 12-inch stormwater pipe system with a realigned 24-inch stormwater pipe system and associated catch basins from 83rd downstream to Juanita Drive.</t>
  </si>
  <si>
    <t>Trout Unlimited</t>
  </si>
  <si>
    <t>Tibbetts Creek Flood Reduction Feasibility Study</t>
  </si>
  <si>
    <t xml:space="preserve">Tibbetts Creek is subject to regular localized flooding in Tibbetts Valley Park that has damaged public property and threatens loss of additional public property and infrastructure. Tibbetts Creek was mined for coal historically and was subject to extreme sedimentation events due to the mobilization of tailings which caused the City to install (2003) and maintain an inline sediment pond at significant expense and upgraded stream crossings. The tailings pile has since been stabilized; however, localized flooding persists, and this proposal would examine the stream characteristics, evaluate the efficacy of the sediment pond, and develop restoration alternatives to reduce the impacts of flooding and protect public property.   </t>
  </si>
  <si>
    <t>Hidden Valley Property Owners Assocation</t>
  </si>
  <si>
    <t>Retaining Walls South Fork Hamm Creek</t>
  </si>
  <si>
    <t>Snoqualmie Valley Watershed Improvement District</t>
  </si>
  <si>
    <t>Cherry Creek Phase 2 Floodplain Reconnection</t>
  </si>
  <si>
    <t xml:space="preserve">This project includes restoration and enhancement of approximately 7-acres of channel migration zone to address agriculture drainage, flood impacts to critical infrastructure, and aquatic organism passage.  Phase 2 construction includes removal of the temporary breach repair installed in 2020, excavation of a secondary channel, additional berm removal to enhance floodplain connection, installation of a low, setback, earthen berm for habitat and minor flood protection, and installation of large wood and native plants throughout the project area.  This project is supported by agricultural landowners and will receive technical feedback on habitat elements from the Snoqualmie Watershed Forum and the Snohomish Basin Salmon Recovery Technical Committee.   </t>
  </si>
  <si>
    <t>Sammamish, City of</t>
  </si>
  <si>
    <t>Louis Thompson Road Tighline</t>
  </si>
  <si>
    <t>Mitigate erosion, flooding, and landslide hazards on a public road as well as provide stormwater flow control and water quality treatment.  Install curb, gutter, sidewalk, catch basins, conveyance, and water quality.</t>
  </si>
  <si>
    <t xml:space="preserve">Adjacent homeowners require coastal flooding management and seek to also enhance nearshore habitat including forage fish habitat through a soft-shore designed berm. The berm and beach nourishment will cross the properties which lie at a lower elevation than the surrounding parcels, and will be anchored with native vegetation and placed wood to provide long-term stability and habitat. We are seeking design support to encourage the homeowners to pursue a habitat friendly, cross-parcel design together, rather than developing their own separate options over time. </t>
  </si>
  <si>
    <t>Comiskey-Lockett Coastal Flooding Protection &amp; Nearshore Restoration Design</t>
  </si>
  <si>
    <t>Coastal Erosion/ Coastal Flooding</t>
  </si>
  <si>
    <t>Tukwila, City of</t>
  </si>
  <si>
    <t>Gilliam Creek Fish Passage &amp; Habitat Enhancement</t>
  </si>
  <si>
    <t>Restore fish passage between Gilliam Creek and the Green River and improve habitat conditions within lower Gilliam Creek.  This creek is mostly inaccessible to aquatic species due to the presence of a 1960s era 108"-diameter flapgate at the outlet of a 207-foot long culvert beneath 66th Ave S.</t>
  </si>
  <si>
    <t>Langlois Creek Culvert Replacement</t>
  </si>
  <si>
    <t xml:space="preserve">The proposed project is to remove and replace two culverts and one log weir that are barriers to fish passage and impediments to drainage on Langlois Creek. The barrier culverts will be replaced with precast concrete box culverts designed using the WDFW stream simulation approach to provide fish with passage at as wide a range of flows as possible. The barrier log weir will be removed, and the streambed restored to match the natural grade of the channel.  </t>
  </si>
  <si>
    <t>King County Water &amp; Land Resources Division</t>
  </si>
  <si>
    <t>This grant is intended to support final design and permitting of the McSorley Creek Shoreline and Estuary Restoration Project. The project objectives are to restore 1000 feet of shoreline and 1 acre of pocket estuary habitat, reduce risk to park structures from coastal erosion and flooding, increase resilience to sea level rise, and improve user experience for this regionally-important urban beach park.</t>
  </si>
  <si>
    <t>McSorley Creek Shoreline &amp; Estuary Restoration Design &amp; Permitting</t>
  </si>
  <si>
    <t xml:space="preserve">Prevent future flooding  “water management” measures taken by the City or County to raise Lake Sammamish lake levels do not impact the City of Redmond Pump Station (which is located on our property) and our Community.  We are requesting a site assessment be conducted by a third party for a Site Assessment – Proposed Design to Reduce Risk and Mitigate Flooding – Permitting and an Execution Plan with a high level ROM estimate.   If the site assessment deems another form of prevention measure to be taken - we would consider that as well and require additional monies for execution of the proposed solution by the 3rd party.  </t>
  </si>
  <si>
    <t>Continue and expand a combined earned media and advertising effort to promote green infrastructure at local and regional scales via radio ads, web ads, and billboards. This project will expand knowledge of GSI and promote GSI installation on private land leading to flood prevention and less pollution in the Puget Sound.</t>
  </si>
  <si>
    <t>Expanding GSI Incentive Outreach</t>
  </si>
  <si>
    <t>This proposal builds on completed levee project elements in other phases.  Phase C of the levee project will include final design, permit acquisition, and constructed levee improvements along the final 2,000 feet of the left bank of Cherry Creek within the Snoqualmie River floodplain.</t>
  </si>
  <si>
    <t>Cottage Lake Creek Weir Removal &amp; Restoration</t>
  </si>
  <si>
    <t xml:space="preserve">Restore fish passage and reduce flooding and erosion risks by removing a weir. The weir was originally built as a dam for irrigation, but it no longer serves its purpose and strongly influences sediment transport in the reach and is the lowest barrier in Cottage Lake Creek.  </t>
  </si>
  <si>
    <t xml:space="preserve">Build a soldier pile retaining wall system beneath four 150 foot sections of Country Club Lane. Secure the road with a gate to stop persistent dumping of garbage from outside community members. This project will assist in mitigating the erosion, landslide, seismic, and pollution hazards to South Fork of Hamm Creek. </t>
  </si>
  <si>
    <t>Delridge Wetland Restoration &amp; Stewardship</t>
  </si>
  <si>
    <t>Friends of Arboretum Creek with Seattle Parks Foundation as fiscal agent</t>
  </si>
  <si>
    <t>SE 254th Place &amp; Witte Road Flood Reduction</t>
  </si>
  <si>
    <t>OFFER</t>
  </si>
  <si>
    <t xml:space="preserve">SUBTOTAL FOR ORIGINAL FLOOD REDUCTION </t>
  </si>
  <si>
    <t>Levee Rebuilding in Cherry Valley  Design, Permits &amp; Construction, Phase C</t>
  </si>
  <si>
    <t xml:space="preserve">SUBTOTAL FOR CULVERT REPLACEMENT / FISH PASSAGE </t>
  </si>
  <si>
    <t xml:space="preserve">SUBTOTAL FOR COASTAL EROSION / COASTAL FLOODING </t>
  </si>
  <si>
    <t>SUBTOTAL FOR URBAN STREAMS</t>
  </si>
  <si>
    <t>TOTALS</t>
  </si>
  <si>
    <t>Lakewood Shores Condominium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</si>
</sst>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_(&quot;$&quot;* #,##0_);_(&quot;$&quot;* \(#,##0\);_(&quot;$&quot;* &quot;-&quot;??_);_(@_)"/>
  </numFmts>
  <fonts count="8" x14ac:knownFonts="1">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1"/>
      <color theme="1"/>
      <name val="Calibri"/>
      <family val="2"/>
      <scheme val="minor"/>
    </font>
    <font>
      <sz val="10"/>
      <color rgb="FF000000"/>
      <name val="Calibri"/>
      <family val="2"/>
      <scheme val="minor"/>
    </font>
    <font>
      <b/>
      <sz val="12"/>
      <color theme="1"/>
      <name val="Calibri"/>
      <family val="2"/>
      <scheme val="minor"/>
    </font>
    <font>
      <i/>
      <sz val="9.5"/>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4" fontId="4" fillId="0" borderId="0" applyFont="0" applyFill="0" applyBorder="0" applyAlignment="0" applyProtection="0"/>
  </cellStyleXfs>
  <cellXfs count="54">
    <xf numFmtId="0" fontId="0" fillId="0" borderId="0" xfId="0"/>
    <xf numFmtId="0" fontId="3" fillId="2" borderId="1" xfId="0" applyFont="1" applyFill="1" applyBorder="1" applyAlignment="1">
      <alignment vertical="center" wrapText="1"/>
    </xf>
    <xf numFmtId="164" fontId="2" fillId="2" borderId="1" xfId="0" applyNumberFormat="1" applyFont="1" applyFill="1" applyBorder="1" applyAlignment="1">
      <alignment horizontal="right" vertical="center" wrapText="1"/>
    </xf>
    <xf numFmtId="0" fontId="2" fillId="2" borderId="1" xfId="0" applyFont="1" applyFill="1" applyBorder="1" applyAlignment="1">
      <alignment vertical="center" wrapText="1"/>
    </xf>
    <xf numFmtId="6" fontId="2" fillId="2" borderId="1" xfId="0" applyNumberFormat="1" applyFont="1" applyFill="1" applyBorder="1" applyAlignment="1">
      <alignment horizontal="center" vertical="center" wrapText="1"/>
    </xf>
    <xf numFmtId="165" fontId="1" fillId="0" borderId="1" xfId="0" applyNumberFormat="1" applyFont="1" applyBorder="1" applyAlignment="1">
      <alignment horizontal="right" vertical="center" wrapText="1"/>
    </xf>
    <xf numFmtId="0" fontId="0" fillId="0" borderId="0" xfId="0" applyAlignment="1">
      <alignment vertical="center"/>
    </xf>
    <xf numFmtId="0" fontId="1" fillId="0" borderId="1" xfId="0" applyFont="1" applyBorder="1" applyAlignment="1">
      <alignment horizontal="right" vertical="center" wrapText="1"/>
    </xf>
    <xf numFmtId="0" fontId="1" fillId="0" borderId="0" xfId="0" applyFont="1" applyBorder="1" applyAlignment="1">
      <alignment vertical="center" wrapText="1"/>
    </xf>
    <xf numFmtId="0" fontId="1" fillId="2" borderId="1" xfId="0" applyFont="1" applyFill="1" applyBorder="1" applyAlignment="1">
      <alignment vertical="center" wrapText="1"/>
    </xf>
    <xf numFmtId="164" fontId="2" fillId="2" borderId="1" xfId="0" applyNumberFormat="1"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6" fontId="2" fillId="2" borderId="1" xfId="0" applyNumberFormat="1" applyFont="1" applyFill="1" applyBorder="1" applyAlignment="1">
      <alignment horizontal="right" vertical="center" wrapText="1"/>
    </xf>
    <xf numFmtId="164" fontId="2" fillId="2" borderId="1" xfId="1" applyNumberFormat="1" applyFont="1" applyFill="1" applyBorder="1" applyAlignment="1">
      <alignment horizontal="right" vertical="center"/>
    </xf>
    <xf numFmtId="0" fontId="2"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164" fontId="2" fillId="2" borderId="1" xfId="1" applyNumberFormat="1" applyFont="1" applyFill="1" applyBorder="1" applyAlignment="1">
      <alignment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6" fontId="2" fillId="2" borderId="4" xfId="0" applyNumberFormat="1" applyFont="1" applyFill="1" applyBorder="1" applyAlignment="1">
      <alignment horizontal="right" vertical="center" wrapText="1"/>
    </xf>
    <xf numFmtId="0" fontId="0" fillId="0" borderId="0" xfId="0" applyAlignment="1">
      <alignment wrapText="1"/>
    </xf>
    <xf numFmtId="0" fontId="2" fillId="0" borderId="1" xfId="0" applyFont="1" applyBorder="1" applyAlignment="1">
      <alignment wrapText="1"/>
    </xf>
    <xf numFmtId="164"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164" fontId="2" fillId="2" borderId="1" xfId="1" applyNumberFormat="1" applyFont="1" applyFill="1" applyBorder="1" applyAlignment="1">
      <alignment horizontal="right" vertical="center" wrapText="1"/>
    </xf>
    <xf numFmtId="0"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2" fillId="0" borderId="2" xfId="0" applyFont="1" applyBorder="1" applyAlignment="1">
      <alignment vertical="center" wrapText="1"/>
    </xf>
    <xf numFmtId="164" fontId="2" fillId="2" borderId="2" xfId="0" applyNumberFormat="1" applyFont="1" applyFill="1" applyBorder="1" applyAlignment="1">
      <alignment horizontal="right" vertical="center" wrapText="1"/>
    </xf>
    <xf numFmtId="6" fontId="2" fillId="2" borderId="2"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164" fontId="2" fillId="0" borderId="1" xfId="0" applyNumberFormat="1" applyFont="1" applyBorder="1" applyAlignment="1">
      <alignment horizontal="right" vertical="center" wrapText="1"/>
    </xf>
    <xf numFmtId="164" fontId="2" fillId="0" borderId="1" xfId="1" applyNumberFormat="1" applyFont="1" applyBorder="1" applyAlignment="1">
      <alignment horizontal="right" vertical="center"/>
    </xf>
    <xf numFmtId="0" fontId="2" fillId="0" borderId="0" xfId="0" applyFont="1" applyAlignment="1">
      <alignment horizontal="right" vertical="center"/>
    </xf>
    <xf numFmtId="0" fontId="1" fillId="3" borderId="1" xfId="0"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164" fontId="0" fillId="0" borderId="1" xfId="1" applyNumberFormat="1" applyFont="1" applyBorder="1" applyAlignment="1">
      <alignment vertical="center"/>
    </xf>
    <xf numFmtId="164" fontId="4" fillId="0" borderId="1" xfId="1" applyNumberFormat="1" applyFont="1" applyBorder="1" applyAlignment="1">
      <alignment vertical="center"/>
    </xf>
    <xf numFmtId="164" fontId="2" fillId="2" borderId="1" xfId="0" applyNumberFormat="1" applyFont="1" applyFill="1" applyBorder="1" applyAlignment="1">
      <alignment horizontal="right" vertical="center"/>
    </xf>
    <xf numFmtId="164" fontId="0" fillId="0" borderId="1" xfId="0" applyNumberFormat="1" applyBorder="1" applyAlignment="1">
      <alignment horizontal="right" vertical="center"/>
    </xf>
    <xf numFmtId="164" fontId="1" fillId="0" borderId="0" xfId="0" applyNumberFormat="1" applyFont="1" applyBorder="1" applyAlignment="1">
      <alignment horizontal="right"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2" borderId="1"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view="pageLayout" zoomScaleNormal="100" workbookViewId="0">
      <selection activeCell="C1" sqref="C1"/>
    </sheetView>
  </sheetViews>
  <sheetFormatPr defaultRowHeight="14.5" x14ac:dyDescent="0.35"/>
  <cols>
    <col min="1" max="1" width="11.26953125" customWidth="1"/>
    <col min="2" max="2" width="12.7265625" customWidth="1"/>
    <col min="3" max="3" width="50.453125" style="6" customWidth="1"/>
    <col min="4" max="4" width="10.7265625" customWidth="1"/>
    <col min="5" max="5" width="7.90625" customWidth="1"/>
    <col min="6" max="6" width="11.81640625" customWidth="1"/>
    <col min="7" max="7" width="11.26953125" customWidth="1"/>
    <col min="8" max="8" width="10.6328125" style="39" customWidth="1"/>
  </cols>
  <sheetData>
    <row r="1" spans="1:13" ht="38.5" customHeight="1" x14ac:dyDescent="0.35">
      <c r="A1" s="40" t="s">
        <v>1</v>
      </c>
      <c r="B1" s="40" t="s">
        <v>2</v>
      </c>
      <c r="C1" s="40" t="s">
        <v>0</v>
      </c>
      <c r="D1" s="40" t="s">
        <v>11</v>
      </c>
      <c r="E1" s="40" t="s">
        <v>4</v>
      </c>
      <c r="F1" s="40" t="s">
        <v>3</v>
      </c>
      <c r="G1" s="40" t="s">
        <v>5</v>
      </c>
      <c r="H1" s="40" t="s">
        <v>120</v>
      </c>
    </row>
    <row r="2" spans="1:13" ht="25.5" customHeight="1" x14ac:dyDescent="0.35">
      <c r="A2" s="50" t="s">
        <v>23</v>
      </c>
      <c r="B2" s="51"/>
      <c r="C2" s="51"/>
      <c r="D2" s="51"/>
      <c r="E2" s="51"/>
      <c r="F2" s="51"/>
      <c r="G2" s="51"/>
      <c r="H2" s="52"/>
    </row>
    <row r="3" spans="1:13" ht="93" customHeight="1" x14ac:dyDescent="0.35">
      <c r="A3" s="18" t="s">
        <v>52</v>
      </c>
      <c r="B3" s="17" t="s">
        <v>53</v>
      </c>
      <c r="C3" s="15" t="s">
        <v>54</v>
      </c>
      <c r="D3" s="28" t="s">
        <v>15</v>
      </c>
      <c r="E3" s="28">
        <v>8</v>
      </c>
      <c r="F3" s="27">
        <v>400000</v>
      </c>
      <c r="G3" s="27">
        <v>0</v>
      </c>
      <c r="H3" s="37">
        <v>400000</v>
      </c>
    </row>
    <row r="4" spans="1:13" ht="102.5" customHeight="1" x14ac:dyDescent="0.35">
      <c r="A4" s="18" t="s">
        <v>55</v>
      </c>
      <c r="B4" s="17" t="s">
        <v>56</v>
      </c>
      <c r="C4" s="15" t="s">
        <v>57</v>
      </c>
      <c r="D4" s="28" t="s">
        <v>15</v>
      </c>
      <c r="E4" s="28">
        <v>3</v>
      </c>
      <c r="F4" s="27">
        <v>23430</v>
      </c>
      <c r="G4" s="27">
        <v>0</v>
      </c>
      <c r="H4" s="38">
        <v>23430</v>
      </c>
    </row>
    <row r="5" spans="1:13" ht="76.5" customHeight="1" x14ac:dyDescent="0.35">
      <c r="A5" s="18" t="s">
        <v>8</v>
      </c>
      <c r="B5" s="17" t="s">
        <v>122</v>
      </c>
      <c r="C5" s="3" t="s">
        <v>113</v>
      </c>
      <c r="D5" s="28" t="s">
        <v>15</v>
      </c>
      <c r="E5" s="28">
        <v>3</v>
      </c>
      <c r="F5" s="2">
        <v>250000</v>
      </c>
      <c r="G5" s="2">
        <v>365000</v>
      </c>
      <c r="H5" s="38">
        <v>250000</v>
      </c>
    </row>
    <row r="6" spans="1:13" ht="114" customHeight="1" x14ac:dyDescent="0.35">
      <c r="A6" s="18" t="s">
        <v>9</v>
      </c>
      <c r="B6" s="17" t="s">
        <v>36</v>
      </c>
      <c r="C6" s="3" t="s">
        <v>37</v>
      </c>
      <c r="D6" s="11" t="s">
        <v>15</v>
      </c>
      <c r="E6" s="11">
        <v>9</v>
      </c>
      <c r="F6" s="2">
        <v>450000</v>
      </c>
      <c r="G6" s="2">
        <v>1500000</v>
      </c>
      <c r="H6" s="38">
        <v>450000</v>
      </c>
    </row>
    <row r="7" spans="1:13" ht="66" customHeight="1" x14ac:dyDescent="0.35">
      <c r="A7" s="18" t="s">
        <v>91</v>
      </c>
      <c r="B7" s="17" t="s">
        <v>92</v>
      </c>
      <c r="C7" s="3" t="s">
        <v>116</v>
      </c>
      <c r="D7" s="4" t="s">
        <v>15</v>
      </c>
      <c r="E7" s="12">
        <v>8</v>
      </c>
      <c r="F7" s="2">
        <v>250000</v>
      </c>
      <c r="G7" s="19">
        <v>0</v>
      </c>
      <c r="H7" s="38">
        <v>250000</v>
      </c>
    </row>
    <row r="8" spans="1:13" ht="46" customHeight="1" x14ac:dyDescent="0.35">
      <c r="A8" s="18" t="s">
        <v>34</v>
      </c>
      <c r="B8" s="17" t="s">
        <v>24</v>
      </c>
      <c r="C8" s="3" t="s">
        <v>25</v>
      </c>
      <c r="D8" s="4" t="s">
        <v>15</v>
      </c>
      <c r="E8" s="12">
        <v>6</v>
      </c>
      <c r="F8" s="2">
        <v>30390</v>
      </c>
      <c r="G8" s="19">
        <v>3010</v>
      </c>
      <c r="H8" s="38">
        <v>30390</v>
      </c>
    </row>
    <row r="9" spans="1:13" ht="156" customHeight="1" x14ac:dyDescent="0.35">
      <c r="A9" s="18" t="s">
        <v>31</v>
      </c>
      <c r="B9" s="17" t="s">
        <v>32</v>
      </c>
      <c r="C9" s="24" t="s">
        <v>33</v>
      </c>
      <c r="D9" s="26" t="s">
        <v>15</v>
      </c>
      <c r="E9" s="26">
        <v>3</v>
      </c>
      <c r="F9" s="25">
        <v>300000</v>
      </c>
      <c r="G9" s="25">
        <v>1585000</v>
      </c>
      <c r="H9" s="38">
        <v>300000</v>
      </c>
      <c r="I9" s="23"/>
      <c r="J9" s="23"/>
      <c r="K9" s="23"/>
      <c r="L9" s="23"/>
      <c r="M9" s="23"/>
    </row>
    <row r="10" spans="1:13" ht="104" customHeight="1" x14ac:dyDescent="0.35">
      <c r="A10" s="9" t="s">
        <v>16</v>
      </c>
      <c r="B10" s="1" t="s">
        <v>17</v>
      </c>
      <c r="C10" s="3" t="s">
        <v>18</v>
      </c>
      <c r="D10" s="11" t="s">
        <v>15</v>
      </c>
      <c r="E10" s="12" t="s">
        <v>19</v>
      </c>
      <c r="F10" s="2">
        <v>300000</v>
      </c>
      <c r="G10" s="10">
        <v>149250</v>
      </c>
      <c r="H10" s="38">
        <v>0</v>
      </c>
    </row>
    <row r="11" spans="1:13" ht="90" customHeight="1" x14ac:dyDescent="0.35">
      <c r="A11" s="9" t="s">
        <v>12</v>
      </c>
      <c r="B11" s="1" t="s">
        <v>13</v>
      </c>
      <c r="C11" s="3" t="s">
        <v>14</v>
      </c>
      <c r="D11" s="11" t="s">
        <v>15</v>
      </c>
      <c r="E11" s="12">
        <v>9</v>
      </c>
      <c r="F11" s="2">
        <v>33000</v>
      </c>
      <c r="G11" s="13">
        <v>3000</v>
      </c>
      <c r="H11" s="38">
        <v>33000</v>
      </c>
    </row>
    <row r="12" spans="1:13" ht="119.5" customHeight="1" x14ac:dyDescent="0.35">
      <c r="A12" s="9" t="s">
        <v>83</v>
      </c>
      <c r="B12" s="1" t="s">
        <v>86</v>
      </c>
      <c r="C12" s="3" t="s">
        <v>87</v>
      </c>
      <c r="D12" s="11" t="s">
        <v>15</v>
      </c>
      <c r="E12" s="12">
        <v>1</v>
      </c>
      <c r="F12" s="2">
        <v>550000</v>
      </c>
      <c r="G12" s="13">
        <v>0</v>
      </c>
      <c r="H12" s="38">
        <v>550000</v>
      </c>
    </row>
    <row r="13" spans="1:13" ht="145" customHeight="1" x14ac:dyDescent="0.35">
      <c r="A13" s="9" t="s">
        <v>127</v>
      </c>
      <c r="B13" s="1" t="s">
        <v>77</v>
      </c>
      <c r="C13" s="3" t="s">
        <v>110</v>
      </c>
      <c r="D13" s="11" t="s">
        <v>79</v>
      </c>
      <c r="E13" s="29" t="s">
        <v>78</v>
      </c>
      <c r="F13" s="2">
        <v>150000</v>
      </c>
      <c r="G13" s="13">
        <v>0</v>
      </c>
      <c r="H13" s="38">
        <v>150000</v>
      </c>
    </row>
    <row r="14" spans="1:13" ht="173" customHeight="1" x14ac:dyDescent="0.35">
      <c r="A14" s="9" t="s">
        <v>93</v>
      </c>
      <c r="B14" s="1" t="s">
        <v>94</v>
      </c>
      <c r="C14" s="3" t="s">
        <v>95</v>
      </c>
      <c r="D14" s="11" t="s">
        <v>79</v>
      </c>
      <c r="E14" s="12">
        <v>3</v>
      </c>
      <c r="F14" s="2">
        <v>368632</v>
      </c>
      <c r="G14" s="13">
        <v>207500</v>
      </c>
      <c r="H14" s="38">
        <v>0</v>
      </c>
    </row>
    <row r="15" spans="1:13" ht="77.5" customHeight="1" x14ac:dyDescent="0.35">
      <c r="A15" s="9" t="s">
        <v>6</v>
      </c>
      <c r="B15" s="1" t="s">
        <v>112</v>
      </c>
      <c r="C15" s="3" t="s">
        <v>111</v>
      </c>
      <c r="D15" s="11" t="s">
        <v>79</v>
      </c>
      <c r="E15" s="12">
        <v>3</v>
      </c>
      <c r="F15" s="2">
        <v>30000</v>
      </c>
      <c r="G15" s="13">
        <v>117500</v>
      </c>
      <c r="H15" s="38">
        <v>0</v>
      </c>
    </row>
    <row r="16" spans="1:13" ht="99" customHeight="1" x14ac:dyDescent="0.35">
      <c r="A16" s="9" t="s">
        <v>69</v>
      </c>
      <c r="B16" s="1" t="s">
        <v>70</v>
      </c>
      <c r="C16" s="3" t="s">
        <v>71</v>
      </c>
      <c r="D16" s="11" t="s">
        <v>15</v>
      </c>
      <c r="E16" s="12">
        <v>8</v>
      </c>
      <c r="F16" s="2">
        <v>555000</v>
      </c>
      <c r="G16" s="13">
        <v>0</v>
      </c>
      <c r="H16" s="38">
        <v>20000</v>
      </c>
    </row>
    <row r="17" spans="1:8" ht="21.5" customHeight="1" x14ac:dyDescent="0.35">
      <c r="A17" s="35"/>
      <c r="B17" s="36"/>
      <c r="C17" s="36"/>
      <c r="D17" s="47" t="s">
        <v>121</v>
      </c>
      <c r="E17" s="47"/>
      <c r="F17" s="47"/>
      <c r="G17" s="47"/>
      <c r="H17" s="41">
        <v>2456820</v>
      </c>
    </row>
    <row r="18" spans="1:8" ht="26" customHeight="1" x14ac:dyDescent="0.35">
      <c r="A18" s="50" t="s">
        <v>29</v>
      </c>
      <c r="B18" s="51"/>
      <c r="C18" s="51"/>
      <c r="D18" s="51"/>
      <c r="E18" s="51"/>
      <c r="F18" s="51"/>
      <c r="G18" s="51"/>
      <c r="H18" s="52"/>
    </row>
    <row r="19" spans="1:8" ht="104.5" customHeight="1" x14ac:dyDescent="0.35">
      <c r="A19" s="9" t="s">
        <v>38</v>
      </c>
      <c r="B19" s="1" t="s">
        <v>41</v>
      </c>
      <c r="C19" s="3" t="s">
        <v>42</v>
      </c>
      <c r="D19" s="11" t="s">
        <v>28</v>
      </c>
      <c r="E19" s="12">
        <v>5</v>
      </c>
      <c r="F19" s="2">
        <v>365000</v>
      </c>
      <c r="G19" s="10">
        <v>1165000</v>
      </c>
      <c r="H19" s="42">
        <v>365000</v>
      </c>
    </row>
    <row r="20" spans="1:8" ht="158" customHeight="1" x14ac:dyDescent="0.35">
      <c r="A20" s="9" t="s">
        <v>64</v>
      </c>
      <c r="B20" s="1" t="s">
        <v>65</v>
      </c>
      <c r="C20" s="3" t="s">
        <v>66</v>
      </c>
      <c r="D20" s="11" t="s">
        <v>28</v>
      </c>
      <c r="E20" s="12">
        <v>6</v>
      </c>
      <c r="F20" s="2">
        <v>225000</v>
      </c>
      <c r="G20" s="10">
        <v>70000</v>
      </c>
      <c r="H20" s="42">
        <v>225000</v>
      </c>
    </row>
    <row r="21" spans="1:8" ht="103.5" customHeight="1" x14ac:dyDescent="0.35">
      <c r="A21" s="9" t="s">
        <v>10</v>
      </c>
      <c r="B21" s="1" t="s">
        <v>61</v>
      </c>
      <c r="C21" s="3" t="s">
        <v>62</v>
      </c>
      <c r="D21" s="11" t="s">
        <v>28</v>
      </c>
      <c r="E21" s="12">
        <v>3</v>
      </c>
      <c r="F21" s="2">
        <v>950000</v>
      </c>
      <c r="G21" s="10">
        <v>360000</v>
      </c>
      <c r="H21" s="42">
        <v>950000</v>
      </c>
    </row>
    <row r="22" spans="1:8" ht="119" customHeight="1" x14ac:dyDescent="0.35">
      <c r="A22" s="9" t="s">
        <v>35</v>
      </c>
      <c r="B22" s="1" t="s">
        <v>119</v>
      </c>
      <c r="C22" s="3" t="s">
        <v>27</v>
      </c>
      <c r="D22" s="11" t="s">
        <v>28</v>
      </c>
      <c r="E22" s="12">
        <v>9</v>
      </c>
      <c r="F22" s="2">
        <v>200000</v>
      </c>
      <c r="G22" s="13">
        <v>515000</v>
      </c>
      <c r="H22" s="42">
        <v>200000</v>
      </c>
    </row>
    <row r="23" spans="1:8" ht="68.5" customHeight="1" x14ac:dyDescent="0.35">
      <c r="A23" s="9" t="s">
        <v>80</v>
      </c>
      <c r="B23" s="1" t="s">
        <v>114</v>
      </c>
      <c r="C23" s="3" t="s">
        <v>115</v>
      </c>
      <c r="D23" s="11" t="s">
        <v>28</v>
      </c>
      <c r="E23" s="12">
        <v>3</v>
      </c>
      <c r="F23" s="2">
        <v>118840</v>
      </c>
      <c r="G23" s="13">
        <v>0</v>
      </c>
      <c r="H23" s="42">
        <v>118840</v>
      </c>
    </row>
    <row r="24" spans="1:8" ht="66" customHeight="1" x14ac:dyDescent="0.35">
      <c r="A24" s="9" t="s">
        <v>49</v>
      </c>
      <c r="B24" s="1" t="s">
        <v>50</v>
      </c>
      <c r="C24" s="3" t="s">
        <v>51</v>
      </c>
      <c r="D24" s="11" t="s">
        <v>28</v>
      </c>
      <c r="E24" s="12">
        <v>3</v>
      </c>
      <c r="F24" s="2">
        <v>450000</v>
      </c>
      <c r="G24" s="13">
        <v>112500</v>
      </c>
      <c r="H24" s="42">
        <v>450000</v>
      </c>
    </row>
    <row r="25" spans="1:8" ht="105" customHeight="1" x14ac:dyDescent="0.35">
      <c r="A25" s="9" t="s">
        <v>93</v>
      </c>
      <c r="B25" s="1" t="s">
        <v>105</v>
      </c>
      <c r="C25" s="3" t="s">
        <v>106</v>
      </c>
      <c r="D25" s="11" t="s">
        <v>28</v>
      </c>
      <c r="E25" s="12">
        <v>3</v>
      </c>
      <c r="F25" s="2">
        <v>442332</v>
      </c>
      <c r="G25" s="13">
        <v>273115</v>
      </c>
      <c r="H25" s="43">
        <v>442332</v>
      </c>
    </row>
    <row r="26" spans="1:8" ht="72" customHeight="1" x14ac:dyDescent="0.35">
      <c r="A26" s="9" t="s">
        <v>102</v>
      </c>
      <c r="B26" s="1" t="s">
        <v>103</v>
      </c>
      <c r="C26" s="16" t="s">
        <v>104</v>
      </c>
      <c r="D26" s="11" t="s">
        <v>28</v>
      </c>
      <c r="E26" s="12">
        <v>5</v>
      </c>
      <c r="F26" s="2">
        <v>300000</v>
      </c>
      <c r="G26" s="13">
        <v>300000</v>
      </c>
      <c r="H26" s="43">
        <v>300000</v>
      </c>
    </row>
    <row r="27" spans="1:8" ht="38" customHeight="1" x14ac:dyDescent="0.35">
      <c r="A27" s="35"/>
      <c r="B27" s="36"/>
      <c r="C27" s="36"/>
      <c r="D27" s="47" t="s">
        <v>123</v>
      </c>
      <c r="E27" s="47"/>
      <c r="F27" s="47"/>
      <c r="G27" s="47"/>
      <c r="H27" s="41">
        <v>3051172</v>
      </c>
    </row>
    <row r="28" spans="1:8" ht="27" customHeight="1" x14ac:dyDescent="0.35">
      <c r="A28" s="50" t="s">
        <v>30</v>
      </c>
      <c r="B28" s="51"/>
      <c r="C28" s="51"/>
      <c r="D28" s="51"/>
      <c r="E28" s="51"/>
      <c r="F28" s="51"/>
      <c r="G28" s="51"/>
      <c r="H28" s="52"/>
    </row>
    <row r="29" spans="1:8" ht="102" customHeight="1" x14ac:dyDescent="0.35">
      <c r="A29" s="9" t="s">
        <v>107</v>
      </c>
      <c r="B29" s="1" t="s">
        <v>109</v>
      </c>
      <c r="C29" s="3" t="s">
        <v>108</v>
      </c>
      <c r="D29" s="11" t="s">
        <v>101</v>
      </c>
      <c r="E29" s="12">
        <v>5</v>
      </c>
      <c r="F29" s="13">
        <v>450000</v>
      </c>
      <c r="G29" s="14">
        <v>800000</v>
      </c>
      <c r="H29" s="44">
        <v>450000</v>
      </c>
    </row>
    <row r="30" spans="1:8" ht="141.5" customHeight="1" x14ac:dyDescent="0.35">
      <c r="A30" s="9" t="s">
        <v>80</v>
      </c>
      <c r="B30" s="1" t="s">
        <v>100</v>
      </c>
      <c r="C30" s="3" t="s">
        <v>99</v>
      </c>
      <c r="D30" s="11" t="s">
        <v>101</v>
      </c>
      <c r="E30" s="12">
        <v>5</v>
      </c>
      <c r="F30" s="13">
        <v>57552</v>
      </c>
      <c r="G30" s="14">
        <v>10000</v>
      </c>
      <c r="H30" s="44">
        <v>57552</v>
      </c>
    </row>
    <row r="31" spans="1:8" ht="41" customHeight="1" x14ac:dyDescent="0.35">
      <c r="A31" s="35"/>
      <c r="B31" s="36"/>
      <c r="C31" s="36"/>
      <c r="D31" s="47" t="s">
        <v>124</v>
      </c>
      <c r="E31" s="47"/>
      <c r="F31" s="47"/>
      <c r="G31" s="47"/>
      <c r="H31" s="41">
        <v>507552</v>
      </c>
    </row>
    <row r="32" spans="1:8" ht="23" customHeight="1" x14ac:dyDescent="0.35">
      <c r="A32" s="50" t="s">
        <v>26</v>
      </c>
      <c r="B32" s="51"/>
      <c r="C32" s="51"/>
      <c r="D32" s="51"/>
      <c r="E32" s="51"/>
      <c r="F32" s="51"/>
      <c r="G32" s="51"/>
      <c r="H32" s="52"/>
    </row>
    <row r="33" spans="1:8" ht="121.5" customHeight="1" x14ac:dyDescent="0.35">
      <c r="A33" s="9" t="s">
        <v>43</v>
      </c>
      <c r="B33" s="1" t="s">
        <v>44</v>
      </c>
      <c r="C33" s="3" t="s">
        <v>45</v>
      </c>
      <c r="D33" s="11" t="s">
        <v>22</v>
      </c>
      <c r="E33" s="12">
        <v>3</v>
      </c>
      <c r="F33" s="2">
        <v>86250</v>
      </c>
      <c r="G33" s="13">
        <v>5000</v>
      </c>
      <c r="H33" s="45">
        <v>86250</v>
      </c>
    </row>
    <row r="34" spans="1:8" ht="85" customHeight="1" x14ac:dyDescent="0.35">
      <c r="A34" s="9" t="s">
        <v>46</v>
      </c>
      <c r="B34" s="1" t="s">
        <v>47</v>
      </c>
      <c r="C34" s="3" t="s">
        <v>48</v>
      </c>
      <c r="D34" s="11" t="s">
        <v>22</v>
      </c>
      <c r="E34" s="12">
        <v>6</v>
      </c>
      <c r="F34" s="2">
        <v>1500000</v>
      </c>
      <c r="G34" s="13">
        <v>1907727</v>
      </c>
      <c r="H34" s="45">
        <v>1500000</v>
      </c>
    </row>
    <row r="35" spans="1:8" ht="116" customHeight="1" x14ac:dyDescent="0.35">
      <c r="A35" s="18" t="s">
        <v>7</v>
      </c>
      <c r="B35" s="1" t="s">
        <v>117</v>
      </c>
      <c r="C35" s="3" t="s">
        <v>63</v>
      </c>
      <c r="D35" s="11" t="s">
        <v>22</v>
      </c>
      <c r="E35" s="12">
        <v>8</v>
      </c>
      <c r="F35" s="2">
        <v>60500</v>
      </c>
      <c r="G35" s="13">
        <v>557000</v>
      </c>
      <c r="H35" s="45">
        <v>60500</v>
      </c>
    </row>
    <row r="36" spans="1:8" ht="110" customHeight="1" x14ac:dyDescent="0.35">
      <c r="A36" s="9" t="s">
        <v>38</v>
      </c>
      <c r="B36" s="1" t="s">
        <v>39</v>
      </c>
      <c r="C36" s="3" t="s">
        <v>40</v>
      </c>
      <c r="D36" s="11" t="s">
        <v>22</v>
      </c>
      <c r="E36" s="12">
        <v>5</v>
      </c>
      <c r="F36" s="2">
        <v>24999</v>
      </c>
      <c r="G36" s="13">
        <v>1967</v>
      </c>
      <c r="H36" s="45">
        <v>25000</v>
      </c>
    </row>
    <row r="37" spans="1:8" ht="75" customHeight="1" x14ac:dyDescent="0.35">
      <c r="A37" s="9" t="s">
        <v>118</v>
      </c>
      <c r="B37" s="1" t="s">
        <v>58</v>
      </c>
      <c r="C37" s="3" t="s">
        <v>59</v>
      </c>
      <c r="D37" s="11" t="s">
        <v>60</v>
      </c>
      <c r="E37" s="12">
        <v>2</v>
      </c>
      <c r="F37" s="2">
        <v>487000</v>
      </c>
      <c r="G37" s="13">
        <v>0</v>
      </c>
      <c r="H37" s="45">
        <v>487000</v>
      </c>
    </row>
    <row r="38" spans="1:8" ht="159" customHeight="1" x14ac:dyDescent="0.35">
      <c r="A38" s="9" t="s">
        <v>31</v>
      </c>
      <c r="B38" s="1" t="s">
        <v>72</v>
      </c>
      <c r="C38" s="3" t="s">
        <v>73</v>
      </c>
      <c r="D38" s="11" t="s">
        <v>22</v>
      </c>
      <c r="E38" s="12">
        <v>3</v>
      </c>
      <c r="F38" s="2">
        <v>120000</v>
      </c>
      <c r="G38" s="13">
        <v>30000</v>
      </c>
      <c r="H38" s="45">
        <v>120000</v>
      </c>
    </row>
    <row r="39" spans="1:8" ht="133.5" customHeight="1" x14ac:dyDescent="0.35">
      <c r="A39" s="9" t="s">
        <v>64</v>
      </c>
      <c r="B39" s="1" t="s">
        <v>68</v>
      </c>
      <c r="C39" s="3" t="s">
        <v>67</v>
      </c>
      <c r="D39" s="11" t="s">
        <v>22</v>
      </c>
      <c r="E39" s="12">
        <v>6</v>
      </c>
      <c r="F39" s="2">
        <v>365000</v>
      </c>
      <c r="G39" s="13">
        <v>90000</v>
      </c>
      <c r="H39" s="45">
        <v>365000</v>
      </c>
    </row>
    <row r="40" spans="1:8" ht="78" customHeight="1" x14ac:dyDescent="0.35">
      <c r="A40" s="9" t="s">
        <v>83</v>
      </c>
      <c r="B40" s="1" t="s">
        <v>84</v>
      </c>
      <c r="C40" s="3" t="s">
        <v>85</v>
      </c>
      <c r="D40" s="11" t="s">
        <v>22</v>
      </c>
      <c r="E40" s="12">
        <v>6</v>
      </c>
      <c r="F40" s="2">
        <v>353375</v>
      </c>
      <c r="G40" s="13">
        <v>1413500</v>
      </c>
      <c r="H40" s="45">
        <v>353375</v>
      </c>
    </row>
    <row r="41" spans="1:8" ht="93" customHeight="1" x14ac:dyDescent="0.35">
      <c r="A41" s="9" t="s">
        <v>80</v>
      </c>
      <c r="B41" s="1" t="s">
        <v>81</v>
      </c>
      <c r="C41" s="30" t="s">
        <v>82</v>
      </c>
      <c r="D41" s="33" t="s">
        <v>22</v>
      </c>
      <c r="E41" s="34">
        <v>1</v>
      </c>
      <c r="F41" s="31">
        <v>599990</v>
      </c>
      <c r="G41" s="32">
        <v>150000</v>
      </c>
      <c r="H41" s="45">
        <v>600000</v>
      </c>
    </row>
    <row r="42" spans="1:8" ht="83.5" customHeight="1" x14ac:dyDescent="0.35">
      <c r="A42" s="9" t="s">
        <v>74</v>
      </c>
      <c r="B42" s="1" t="s">
        <v>75</v>
      </c>
      <c r="C42" s="3" t="s">
        <v>76</v>
      </c>
      <c r="D42" s="11" t="s">
        <v>22</v>
      </c>
      <c r="E42" s="12">
        <v>3</v>
      </c>
      <c r="F42" s="2">
        <v>400000</v>
      </c>
      <c r="G42" s="13">
        <v>670000</v>
      </c>
      <c r="H42" s="45">
        <v>400000</v>
      </c>
    </row>
    <row r="43" spans="1:8" ht="57.5" customHeight="1" x14ac:dyDescent="0.35">
      <c r="A43" s="9" t="s">
        <v>96</v>
      </c>
      <c r="B43" s="1" t="s">
        <v>97</v>
      </c>
      <c r="C43" s="3" t="s">
        <v>98</v>
      </c>
      <c r="D43" s="20" t="s">
        <v>22</v>
      </c>
      <c r="E43" s="21">
        <v>3</v>
      </c>
      <c r="F43" s="2">
        <v>400000</v>
      </c>
      <c r="G43" s="13">
        <v>400000</v>
      </c>
      <c r="H43" s="45">
        <v>400000</v>
      </c>
    </row>
    <row r="44" spans="1:8" ht="129.5" customHeight="1" x14ac:dyDescent="0.35">
      <c r="A44" s="9" t="s">
        <v>6</v>
      </c>
      <c r="B44" s="53" t="s">
        <v>20</v>
      </c>
      <c r="C44" s="3" t="s">
        <v>21</v>
      </c>
      <c r="D44" s="11" t="s">
        <v>22</v>
      </c>
      <c r="E44" s="12">
        <v>3</v>
      </c>
      <c r="F44" s="2">
        <v>47965</v>
      </c>
      <c r="G44" s="13">
        <v>7000</v>
      </c>
      <c r="H44" s="45">
        <v>48000</v>
      </c>
    </row>
    <row r="45" spans="1:8" ht="158" customHeight="1" x14ac:dyDescent="0.35">
      <c r="A45" s="9" t="s">
        <v>88</v>
      </c>
      <c r="B45" s="1" t="s">
        <v>89</v>
      </c>
      <c r="C45" s="3" t="s">
        <v>90</v>
      </c>
      <c r="D45" s="11" t="s">
        <v>22</v>
      </c>
      <c r="E45" s="12">
        <v>3</v>
      </c>
      <c r="F45" s="2">
        <v>184144</v>
      </c>
      <c r="G45" s="22">
        <v>20000</v>
      </c>
      <c r="H45" s="45">
        <v>184144</v>
      </c>
    </row>
    <row r="46" spans="1:8" ht="28.5" customHeight="1" x14ac:dyDescent="0.35">
      <c r="A46" s="35"/>
      <c r="B46" s="36"/>
      <c r="C46" s="36"/>
      <c r="D46" s="47" t="s">
        <v>125</v>
      </c>
      <c r="E46" s="47"/>
      <c r="F46" s="47"/>
      <c r="G46" s="47"/>
      <c r="H46" s="41">
        <v>4629269</v>
      </c>
    </row>
    <row r="47" spans="1:8" ht="20.25" customHeight="1" x14ac:dyDescent="0.35">
      <c r="A47" s="8"/>
      <c r="B47" s="8"/>
      <c r="C47" s="7"/>
      <c r="D47" s="48" t="s">
        <v>126</v>
      </c>
      <c r="E47" s="49"/>
      <c r="F47" s="5">
        <f>SUM(F3:F45)</f>
        <v>11878399</v>
      </c>
      <c r="G47" s="5">
        <f>SUM(G3:G45)</f>
        <v>12788069</v>
      </c>
      <c r="H47" s="46">
        <v>10644813</v>
      </c>
    </row>
  </sheetData>
  <sortState xmlns:xlrd2="http://schemas.microsoft.com/office/spreadsheetml/2017/richdata2" ref="A5:F28">
    <sortCondition ref="A5:A28"/>
  </sortState>
  <mergeCells count="9">
    <mergeCell ref="D46:G46"/>
    <mergeCell ref="D47:E47"/>
    <mergeCell ref="A2:H2"/>
    <mergeCell ref="A32:H32"/>
    <mergeCell ref="A18:H18"/>
    <mergeCell ref="A28:H28"/>
    <mergeCell ref="D17:G17"/>
    <mergeCell ref="D27:G27"/>
    <mergeCell ref="D31:G31"/>
  </mergeCells>
  <pageMargins left="0.5" right="0.5" top="0.5" bottom="0.5" header="0.3" footer="0.3"/>
  <pageSetup orientation="landscape" r:id="rId1"/>
  <headerFooter>
    <oddHeader>&amp;C&amp;"-,Bold"King County Flood Control District - Flood Reduction Grant Recommendations for 2021</oddHeader>
    <oddFooter>&amp;C&amp;P</oddFooter>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Sheet1!_Hlk482185099</vt:lpstr>
      <vt:lpstr>Sheet1!_Hlk514921969</vt:lpstr>
      <vt:lpstr>Sheet1!Print_Area</vt:lpstr>
      <vt:lpstr>Sheet1!Print_Titles</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 Kim</dc:creator>
  <cp:lastModifiedBy>Harper, Kim</cp:lastModifiedBy>
  <cp:lastPrinted>2019-06-18T16:18:09Z</cp:lastPrinted>
  <dcterms:created xsi:type="dcterms:W3CDTF">2015-05-14T17:37:38Z</dcterms:created>
  <dcterms:modified xsi:type="dcterms:W3CDTF">2021-08-31T22:17:00Z</dcterms:modified>
</cp:coreProperties>
</file>