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20370" yWindow="48256" windowWidth="16440" windowHeight="28440" activeTab="0"/>
  </bookViews>
  <sheets>
    <sheet name="Attachment A" sheetId="1" r:id="rId1"/>
  </sheets>
  <definedNames>
    <definedName name="_xlnm.Print_Area" localSheetId="0">'Attachment A'!$A$2:$L$87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<sst xmlns="http://schemas.openxmlformats.org/spreadsheetml/2006/main" count="87" uniqueCount="63">
  <si>
    <t>2021 COVID-19 Emergency Ordinance #7 - Executive Proposed</t>
  </si>
  <si>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</si>
  <si>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</si>
  <si>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</si>
  <si>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</si>
  <si>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</si>
  <si>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FY21-22</t>
  </si>
  <si>
    <t>FY23-24</t>
  </si>
  <si>
    <t>FY25-26</t>
  </si>
  <si>
    <t>Total 6-Year Budget</t>
  </si>
  <si>
    <t>1138439</t>
  </si>
  <si>
    <r>
      <rPr>
        <b/>
        <sz val="10"/>
        <color rgb="FF000000"/>
        <rFont val="Calibri"/>
        <family val="2"/>
      </rPr>
      <t xml:space="preserve">DES LTLF KENT MOTEL GROUND LSE
</t>
    </r>
    <r>
      <rPr>
        <sz val="8"/>
        <color rgb="FF000000"/>
        <rFont val="Calibri"/>
        <family val="2"/>
      </rPr>
      <t>DES LTLF MASTER PROJECT</t>
    </r>
  </si>
  <si>
    <t>1138566</t>
  </si>
  <si>
    <r>
      <rPr>
        <b/>
        <sz val="10"/>
        <color rgb="FF000000"/>
        <rFont val="Calibri"/>
        <family val="2"/>
      </rPr>
      <t xml:space="preserve">DES LTLF ISSAQUAH HOTEL
</t>
    </r>
    <r>
      <rPr>
        <sz val="8"/>
        <color rgb="FF000000"/>
        <rFont val="Calibri"/>
        <family val="2"/>
      </rPr>
      <t>DES LTLF MASTER PROJECT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</si>
  <si>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</si>
  <si>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DES LTLF MASTER PROJECT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</si>
  <si>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</si>
  <si>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DES LTLF MASTER PROJECT</t>
    </r>
  </si>
  <si>
    <t>1138680</t>
  </si>
  <si>
    <r>
      <rPr>
        <b/>
        <sz val="10"/>
        <color rgb="FF000000"/>
        <rFont val="Calibri"/>
        <family val="2"/>
      </rPr>
      <t xml:space="preserve">DES LTLF SEATAC HOTEL
</t>
    </r>
    <r>
      <rPr>
        <sz val="8"/>
        <color rgb="FF000000"/>
        <rFont val="Calibri"/>
        <family val="2"/>
      </rPr>
      <t>DES LTLF MASTER PROJECT</t>
    </r>
  </si>
  <si>
    <t>1138681</t>
  </si>
  <si>
    <r>
      <rPr>
        <b/>
        <sz val="10"/>
        <color rgb="FF000000"/>
        <rFont val="Calibri"/>
        <family val="2"/>
      </rPr>
      <t xml:space="preserve">DES LTLF BELLEVUE COAST HOTEL
</t>
    </r>
    <r>
      <rPr>
        <sz val="8"/>
        <color rgb="FF000000"/>
        <rFont val="Calibri"/>
        <family val="2"/>
      </rPr>
      <t>DES LTLF MASTER PROJECT</t>
    </r>
  </si>
  <si>
    <t>1138760</t>
  </si>
  <si>
    <r>
      <rPr>
        <b/>
        <sz val="10"/>
        <color rgb="FF000000"/>
        <rFont val="Calibri"/>
        <family val="2"/>
      </rPr>
      <t xml:space="preserve">DES LTLF INN AT QUEEN ANNE
</t>
    </r>
    <r>
      <rPr>
        <sz val="8"/>
        <color rgb="FF000000"/>
        <rFont val="Calibri"/>
        <family val="2"/>
      </rPr>
      <t>DES LTLF MASTER PROJECT</t>
    </r>
  </si>
  <si>
    <t>1138768</t>
  </si>
  <si>
    <r>
      <rPr>
        <b/>
        <sz val="10"/>
        <color rgb="FF000000"/>
        <rFont val="Calibri"/>
        <family val="2"/>
      </rPr>
      <t xml:space="preserve">DES LTLF CIVIC HOTEL
</t>
    </r>
    <r>
      <rPr>
        <sz val="8"/>
        <color rgb="FF000000"/>
        <rFont val="Calibri"/>
        <family val="2"/>
      </rPr>
      <t>DES LTLF MASTER PROJECT</t>
    </r>
  </si>
  <si>
    <t>1139681</t>
  </si>
  <si>
    <r>
      <rPr>
        <b/>
        <sz val="10"/>
        <color rgb="FF000000"/>
        <rFont val="Calibri"/>
        <family val="2"/>
      </rPr>
      <t xml:space="preserve">DES LTLF MEYDENBAUER CTR
</t>
    </r>
    <r>
      <rPr>
        <sz val="8"/>
        <color rgb="FF000000"/>
        <rFont val="Calibri"/>
        <family val="2"/>
      </rPr>
      <t>DES LTLF MASTER PROJECT</t>
    </r>
  </si>
  <si>
    <t>1140719</t>
  </si>
  <si>
    <r>
      <rPr>
        <b/>
        <sz val="10"/>
        <color rgb="FF000000"/>
        <rFont val="Calibri"/>
        <family val="2"/>
      </rPr>
      <t xml:space="preserve">DES LTLF 1ST AVE S WAREHOUSE
</t>
    </r>
    <r>
      <rPr>
        <sz val="8"/>
        <color rgb="FF000000"/>
        <rFont val="Calibri"/>
        <family val="2"/>
      </rPr>
      <t>DES LTLF MASTER PROJECT</t>
    </r>
  </si>
  <si>
    <t>1140752</t>
  </si>
  <si>
    <r>
      <rPr>
        <b/>
        <sz val="10"/>
        <color rgb="FF000000"/>
        <rFont val="Calibri"/>
        <family val="2"/>
      </rPr>
      <t xml:space="preserve">DES LTLF SEATAC SLEEP INN
</t>
    </r>
    <r>
      <rPr>
        <sz val="8"/>
        <color rgb="FF000000"/>
        <rFont val="Calibri"/>
        <family val="2"/>
      </rPr>
      <t>DES LTLF MASTER PROJECT</t>
    </r>
  </si>
  <si>
    <t>1140902</t>
  </si>
  <si>
    <r>
      <rPr>
        <b/>
        <sz val="10"/>
        <color rgb="FF000000"/>
        <rFont val="Calibri"/>
        <family val="2"/>
      </rPr>
      <t xml:space="preserve">DES LTLF SHOWARE COVD VACC
</t>
    </r>
    <r>
      <rPr>
        <sz val="8"/>
        <color rgb="FF000000"/>
        <rFont val="Calibri"/>
        <family val="2"/>
      </rPr>
      <t>DES LTLF MASTER PROJECT</t>
    </r>
  </si>
  <si>
    <t>1141074</t>
  </si>
  <si>
    <r>
      <rPr>
        <b/>
        <sz val="10"/>
        <color rgb="FF000000"/>
        <rFont val="Calibri"/>
        <family val="2"/>
      </rPr>
      <t xml:space="preserve">DES LTLF AUBURN MALL COVID VAC
</t>
    </r>
    <r>
      <rPr>
        <sz val="8"/>
        <color rgb="FF000000"/>
        <rFont val="Calibri"/>
        <family val="2"/>
      </rPr>
      <t>DES LTLF MASTER PROJECT</t>
    </r>
  </si>
  <si>
    <t>1141201</t>
  </si>
  <si>
    <r>
      <rPr>
        <b/>
        <sz val="10"/>
        <color rgb="FF000000"/>
        <rFont val="Calibri"/>
        <family val="2"/>
      </rPr>
      <t xml:space="preserve">DES LTLF HARBOR ISL LEASE
</t>
    </r>
    <r>
      <rPr>
        <sz val="8"/>
        <color rgb="FF000000"/>
        <rFont val="Calibri"/>
        <family val="2"/>
      </rPr>
      <t>DES LTLF MASTER PROJECT</t>
    </r>
  </si>
  <si>
    <t>3310 - LONG-TERM LEASES</t>
  </si>
  <si>
    <t>Total</t>
  </si>
  <si>
    <t/>
  </si>
  <si>
    <t>3781 ITS CAPITAL</t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</si>
  <si>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</si>
  <si>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PROGRAMMATIC</t>
    </r>
  </si>
  <si>
    <t>1141183</t>
  </si>
  <si>
    <r>
      <rPr>
        <b/>
        <sz val="10"/>
        <color rgb="FF000000"/>
        <rFont val="Calibri"/>
        <family val="2"/>
      </rPr>
      <t xml:space="preserve">KCIT MassVac Sched &amp; Tracking
</t>
    </r>
    <r>
      <rPr>
        <sz val="8"/>
        <color rgb="FF000000"/>
        <rFont val="Calibri"/>
        <family val="2"/>
      </rPr>
      <t>STANDALONE</t>
    </r>
  </si>
  <si>
    <t>3781 - ITS CAPITAL</t>
  </si>
  <si>
    <t>3951 BLDG REPAIR/REPL SUBFUND</t>
  </si>
  <si>
    <t>1138369</t>
  </si>
  <si>
    <r>
      <rPr>
        <b/>
        <sz val="10"/>
        <color rgb="FF000000"/>
        <rFont val="Calibri"/>
        <family val="2"/>
      </rPr>
      <t xml:space="preserve">DES FMD KENT ECONOLODGE ACQ
</t>
    </r>
    <r>
      <rPr>
        <sz val="8"/>
        <color rgb="FF000000"/>
        <rFont val="Calibri"/>
        <family val="2"/>
      </rPr>
      <t>STANDALONE</t>
    </r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</si>
  <si>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</si>
  <si>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</si>
  <si>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1141198</t>
  </si>
  <si>
    <r>
      <rPr>
        <b/>
        <sz val="10"/>
        <color rgb="FF000000"/>
        <rFont val="Calibri"/>
        <family val="2"/>
      </rPr>
      <t xml:space="preserve">DES FMD HARBOR ISLAND TI' S
</t>
    </r>
    <r>
      <rPr>
        <sz val="8"/>
        <color rgb="FF000000"/>
        <rFont val="Calibri"/>
        <family val="2"/>
      </rPr>
      <t>STANDALONE</t>
    </r>
  </si>
  <si>
    <t>1141199</t>
  </si>
  <si>
    <r>
      <rPr>
        <b/>
        <sz val="10"/>
        <color rgb="FF000000"/>
        <rFont val="Calibri"/>
        <family val="2"/>
      </rPr>
      <t xml:space="preserve">DES FMD CUBE RESERVE TECH
</t>
    </r>
    <r>
      <rPr>
        <sz val="8"/>
        <color rgb="FF000000"/>
        <rFont val="Calibri"/>
        <family val="2"/>
      </rPr>
      <t>STANDALONE</t>
    </r>
  </si>
  <si>
    <t>1141200</t>
  </si>
  <si>
    <r>
      <rPr>
        <b/>
        <sz val="10"/>
        <color rgb="FF000000"/>
        <rFont val="Calibri"/>
        <family val="2"/>
      </rPr>
      <t xml:space="preserve">DES FMD TIER 2 SPACE CONSOLDTN
</t>
    </r>
    <r>
      <rPr>
        <sz val="8"/>
        <color rgb="FF000000"/>
        <rFont val="Calibri"/>
        <family val="2"/>
      </rPr>
      <t>STANDALONE</t>
    </r>
  </si>
  <si>
    <t>1141220</t>
  </si>
  <si>
    <r>
      <rPr>
        <b/>
        <sz val="10"/>
        <color rgb="FF000000"/>
        <rFont val="Calibri"/>
        <family val="2"/>
      </rPr>
      <t xml:space="preserve">DES FMD HANFORD BLDG TI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</si>
  <si>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</si>
  <si>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</si>
  <si>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ATTACHMENT A Capital Improvement Program Dated May 25, 2021                19289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</si>
</sst>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4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164" fontId="6" fillId="4" borderId="18" xfId="0" applyNumberFormat="1" applyFont="1" applyFill="1" applyBorder="1" applyAlignment="1">
      <alignment horizontal="right" vertical="top" wrapText="1" readingOrder="1"/>
    </xf>
    <xf numFmtId="0" fontId="2" fillId="4" borderId="19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164" fontId="9" fillId="0" borderId="11" xfId="0" applyNumberFormat="1" applyFont="1" applyFill="1" applyBorder="1" applyAlignment="1">
      <alignment horizontal="righ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5" fillId="2" borderId="30" xfId="0" applyNumberFormat="1" applyFont="1" applyFill="1" applyBorder="1" applyAlignment="1">
      <alignment horizontal="center" vertical="top" wrapText="1" readingOrder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23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23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3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3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43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43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5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5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6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6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71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71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8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98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9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59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20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0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1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1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1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1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29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29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3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3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4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4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72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72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334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1334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811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811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228600</xdr:colOff>
      <xdr:row>67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20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228600</xdr:colOff>
      <xdr:row>67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420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228600</xdr:colOff>
      <xdr:row>70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030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228600</xdr:colOff>
      <xdr:row>70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030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639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4639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228600</xdr:colOff>
      <xdr:row>76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249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228600</xdr:colOff>
      <xdr:row>76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249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3</xdr:col>
      <xdr:colOff>228600</xdr:colOff>
      <xdr:row>79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859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228600</xdr:colOff>
      <xdr:row>79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8591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4"/>
  <sheetViews>
    <sheetView showGridLines="0" tabSelected="1" workbookViewId="0" topLeftCell="A1">
      <pane ySplit="5" topLeftCell="A6" activePane="bottomLeft" state="frozen"/>
      <selection pane="bottomLeft" activeCell="A2" sqref="A2:L2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1.15" customHeight="1"/>
    <row r="2" spans="1:12" ht="21" customHeight="1">
      <c r="A2" s="18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.15" customHeight="1"/>
    <row r="4" spans="1:12" ht="20.25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ht="3" customHeight="1"/>
    <row r="6" spans="1:12" ht="18" customHeight="1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25.5">
      <c r="A7" s="1" t="s">
        <v>2</v>
      </c>
      <c r="B7" s="2" t="s">
        <v>3</v>
      </c>
      <c r="C7" s="25" t="s">
        <v>4</v>
      </c>
      <c r="D7" s="19"/>
      <c r="E7" s="19"/>
      <c r="F7" s="25" t="s">
        <v>5</v>
      </c>
      <c r="G7" s="19"/>
      <c r="H7" s="19"/>
      <c r="I7" s="3" t="s">
        <v>6</v>
      </c>
      <c r="J7" s="3" t="s">
        <v>7</v>
      </c>
      <c r="K7" s="3" t="s">
        <v>8</v>
      </c>
      <c r="L7" s="4" t="s">
        <v>9</v>
      </c>
    </row>
    <row r="8" spans="1:12" ht="15">
      <c r="A8" s="29" t="s">
        <v>10</v>
      </c>
      <c r="B8" s="32" t="s">
        <v>11</v>
      </c>
      <c r="C8" s="5"/>
      <c r="D8" s="6"/>
      <c r="E8" s="7"/>
      <c r="F8" s="5"/>
      <c r="G8" s="6"/>
      <c r="H8" s="7"/>
      <c r="I8" s="35">
        <v>70709</v>
      </c>
      <c r="J8" s="35">
        <v>0</v>
      </c>
      <c r="K8" s="35">
        <v>0</v>
      </c>
      <c r="L8" s="26">
        <f>SUM(I8:K10)</f>
        <v>70709</v>
      </c>
    </row>
    <row r="9" spans="1:12" ht="18" customHeight="1">
      <c r="A9" s="30"/>
      <c r="B9" s="33"/>
      <c r="C9" s="8"/>
      <c r="D9" s="9"/>
      <c r="E9" s="10"/>
      <c r="F9" s="8"/>
      <c r="G9" s="9"/>
      <c r="H9" s="10"/>
      <c r="I9" s="33"/>
      <c r="J9" s="33"/>
      <c r="K9" s="33"/>
      <c r="L9" s="27"/>
    </row>
    <row r="10" spans="1:12" ht="15">
      <c r="A10" s="31"/>
      <c r="B10" s="34"/>
      <c r="C10" s="11"/>
      <c r="D10" s="12"/>
      <c r="E10" s="13"/>
      <c r="F10" s="11"/>
      <c r="G10" s="12"/>
      <c r="H10" s="13"/>
      <c r="I10" s="34"/>
      <c r="J10" s="34"/>
      <c r="K10" s="34"/>
      <c r="L10" s="28"/>
    </row>
    <row r="11" spans="1:12" ht="15">
      <c r="A11" s="29" t="s">
        <v>12</v>
      </c>
      <c r="B11" s="32" t="s">
        <v>13</v>
      </c>
      <c r="C11" s="5"/>
      <c r="D11" s="6"/>
      <c r="E11" s="7"/>
      <c r="F11" s="5"/>
      <c r="G11" s="6"/>
      <c r="H11" s="7"/>
      <c r="I11" s="35">
        <v>1992678</v>
      </c>
      <c r="J11" s="35">
        <v>0</v>
      </c>
      <c r="K11" s="35">
        <v>0</v>
      </c>
      <c r="L11" s="26">
        <f aca="true" t="shared" si="0" ref="L11">SUM(I11:K13)</f>
        <v>1992678</v>
      </c>
    </row>
    <row r="12" spans="1:12" ht="18" customHeight="1">
      <c r="A12" s="30"/>
      <c r="B12" s="33"/>
      <c r="C12" s="8"/>
      <c r="D12" s="9"/>
      <c r="E12" s="10"/>
      <c r="F12" s="8"/>
      <c r="G12" s="9"/>
      <c r="H12" s="10"/>
      <c r="I12" s="33"/>
      <c r="J12" s="33"/>
      <c r="K12" s="33"/>
      <c r="L12" s="27"/>
    </row>
    <row r="13" spans="1:12" ht="15">
      <c r="A13" s="31"/>
      <c r="B13" s="34"/>
      <c r="C13" s="11"/>
      <c r="D13" s="12"/>
      <c r="E13" s="13"/>
      <c r="F13" s="11"/>
      <c r="G13" s="12"/>
      <c r="H13" s="13"/>
      <c r="I13" s="34"/>
      <c r="J13" s="34"/>
      <c r="K13" s="34"/>
      <c r="L13" s="28"/>
    </row>
    <row r="14" spans="1:12" ht="15">
      <c r="A14" s="29" t="s">
        <v>14</v>
      </c>
      <c r="B14" s="32" t="s">
        <v>15</v>
      </c>
      <c r="C14" s="5"/>
      <c r="D14" s="6"/>
      <c r="E14" s="7"/>
      <c r="F14" s="5"/>
      <c r="G14" s="6"/>
      <c r="H14" s="7"/>
      <c r="I14" s="35">
        <v>1611173</v>
      </c>
      <c r="J14" s="35">
        <v>0</v>
      </c>
      <c r="K14" s="35">
        <v>0</v>
      </c>
      <c r="L14" s="26">
        <f aca="true" t="shared" si="1" ref="L14">SUM(I14:K16)</f>
        <v>1611173</v>
      </c>
    </row>
    <row r="15" spans="1:12" ht="18" customHeight="1">
      <c r="A15" s="30"/>
      <c r="B15" s="33"/>
      <c r="C15" s="8"/>
      <c r="D15" s="9"/>
      <c r="E15" s="10"/>
      <c r="F15" s="8"/>
      <c r="G15" s="9"/>
      <c r="H15" s="10"/>
      <c r="I15" s="33"/>
      <c r="J15" s="33"/>
      <c r="K15" s="33"/>
      <c r="L15" s="27"/>
    </row>
    <row r="16" spans="1:12" ht="15">
      <c r="A16" s="31"/>
      <c r="B16" s="34"/>
      <c r="C16" s="11"/>
      <c r="D16" s="12"/>
      <c r="E16" s="13"/>
      <c r="F16" s="11"/>
      <c r="G16" s="12"/>
      <c r="H16" s="13"/>
      <c r="I16" s="34"/>
      <c r="J16" s="34"/>
      <c r="K16" s="34"/>
      <c r="L16" s="28"/>
    </row>
    <row r="17" spans="1:12" ht="15">
      <c r="A17" s="29" t="s">
        <v>16</v>
      </c>
      <c r="B17" s="32" t="s">
        <v>17</v>
      </c>
      <c r="C17" s="5"/>
      <c r="D17" s="6"/>
      <c r="E17" s="7"/>
      <c r="F17" s="5"/>
      <c r="G17" s="6"/>
      <c r="H17" s="7"/>
      <c r="I17" s="35">
        <v>2646000</v>
      </c>
      <c r="J17" s="35">
        <v>0</v>
      </c>
      <c r="K17" s="35">
        <v>0</v>
      </c>
      <c r="L17" s="26">
        <f aca="true" t="shared" si="2" ref="L17">SUM(I17:K19)</f>
        <v>2646000</v>
      </c>
    </row>
    <row r="18" spans="1:12" ht="18" customHeight="1">
      <c r="A18" s="30"/>
      <c r="B18" s="33"/>
      <c r="C18" s="8"/>
      <c r="D18" s="9"/>
      <c r="E18" s="10"/>
      <c r="F18" s="8"/>
      <c r="G18" s="9"/>
      <c r="H18" s="10"/>
      <c r="I18" s="33"/>
      <c r="J18" s="33"/>
      <c r="K18" s="33"/>
      <c r="L18" s="27"/>
    </row>
    <row r="19" spans="1:12" ht="15">
      <c r="A19" s="31"/>
      <c r="B19" s="34"/>
      <c r="C19" s="11"/>
      <c r="D19" s="12"/>
      <c r="E19" s="13"/>
      <c r="F19" s="11"/>
      <c r="G19" s="12"/>
      <c r="H19" s="13"/>
      <c r="I19" s="34"/>
      <c r="J19" s="34"/>
      <c r="K19" s="34"/>
      <c r="L19" s="28"/>
    </row>
    <row r="20" spans="1:12" ht="15">
      <c r="A20" s="29" t="s">
        <v>18</v>
      </c>
      <c r="B20" s="32" t="s">
        <v>19</v>
      </c>
      <c r="C20" s="5"/>
      <c r="D20" s="6"/>
      <c r="E20" s="7"/>
      <c r="F20" s="5"/>
      <c r="G20" s="6"/>
      <c r="H20" s="7"/>
      <c r="I20" s="35">
        <v>240400</v>
      </c>
      <c r="J20" s="35">
        <v>0</v>
      </c>
      <c r="K20" s="35">
        <v>0</v>
      </c>
      <c r="L20" s="26">
        <f aca="true" t="shared" si="3" ref="L20">SUM(I20:K22)</f>
        <v>240400</v>
      </c>
    </row>
    <row r="21" spans="1:12" ht="18" customHeight="1">
      <c r="A21" s="30"/>
      <c r="B21" s="33"/>
      <c r="C21" s="8"/>
      <c r="D21" s="9"/>
      <c r="E21" s="10"/>
      <c r="F21" s="8"/>
      <c r="G21" s="9"/>
      <c r="H21" s="10"/>
      <c r="I21" s="33"/>
      <c r="J21" s="33"/>
      <c r="K21" s="33"/>
      <c r="L21" s="27"/>
    </row>
    <row r="22" spans="1:12" ht="15">
      <c r="A22" s="31"/>
      <c r="B22" s="34"/>
      <c r="C22" s="11"/>
      <c r="D22" s="12"/>
      <c r="E22" s="13"/>
      <c r="F22" s="11"/>
      <c r="G22" s="12"/>
      <c r="H22" s="13"/>
      <c r="I22" s="34"/>
      <c r="J22" s="34"/>
      <c r="K22" s="34"/>
      <c r="L22" s="28"/>
    </row>
    <row r="23" spans="1:12" ht="15">
      <c r="A23" s="29" t="s">
        <v>20</v>
      </c>
      <c r="B23" s="32" t="s">
        <v>21</v>
      </c>
      <c r="C23" s="5"/>
      <c r="D23" s="6"/>
      <c r="E23" s="7"/>
      <c r="F23" s="5"/>
      <c r="G23" s="6"/>
      <c r="H23" s="7"/>
      <c r="I23" s="35">
        <v>104621</v>
      </c>
      <c r="J23" s="35">
        <v>0</v>
      </c>
      <c r="K23" s="35">
        <v>0</v>
      </c>
      <c r="L23" s="26">
        <f aca="true" t="shared" si="4" ref="L23">SUM(I23:K25)</f>
        <v>104621</v>
      </c>
    </row>
    <row r="24" spans="1:12" ht="18" customHeight="1">
      <c r="A24" s="30"/>
      <c r="B24" s="33"/>
      <c r="C24" s="8"/>
      <c r="D24" s="9"/>
      <c r="E24" s="10"/>
      <c r="F24" s="8"/>
      <c r="G24" s="9"/>
      <c r="H24" s="10"/>
      <c r="I24" s="33"/>
      <c r="J24" s="33"/>
      <c r="K24" s="33"/>
      <c r="L24" s="27"/>
    </row>
    <row r="25" spans="1:12" ht="15">
      <c r="A25" s="31"/>
      <c r="B25" s="34"/>
      <c r="C25" s="11"/>
      <c r="D25" s="12"/>
      <c r="E25" s="13"/>
      <c r="F25" s="11"/>
      <c r="G25" s="12"/>
      <c r="H25" s="13"/>
      <c r="I25" s="34"/>
      <c r="J25" s="34"/>
      <c r="K25" s="34"/>
      <c r="L25" s="28"/>
    </row>
    <row r="26" spans="1:12" ht="15">
      <c r="A26" s="29" t="s">
        <v>22</v>
      </c>
      <c r="B26" s="32" t="s">
        <v>23</v>
      </c>
      <c r="C26" s="5"/>
      <c r="D26" s="6"/>
      <c r="E26" s="7"/>
      <c r="F26" s="5"/>
      <c r="G26" s="6"/>
      <c r="H26" s="7"/>
      <c r="I26" s="35">
        <v>1129800</v>
      </c>
      <c r="J26" s="35">
        <v>0</v>
      </c>
      <c r="K26" s="35">
        <v>0</v>
      </c>
      <c r="L26" s="26">
        <f aca="true" t="shared" si="5" ref="L26">SUM(I26:K28)</f>
        <v>1129800</v>
      </c>
    </row>
    <row r="27" spans="1:12" ht="18" customHeight="1">
      <c r="A27" s="30"/>
      <c r="B27" s="33"/>
      <c r="C27" s="8"/>
      <c r="D27" s="9"/>
      <c r="E27" s="10"/>
      <c r="F27" s="8"/>
      <c r="G27" s="9"/>
      <c r="H27" s="10"/>
      <c r="I27" s="33"/>
      <c r="J27" s="33"/>
      <c r="K27" s="33"/>
      <c r="L27" s="27"/>
    </row>
    <row r="28" spans="1:12" ht="15">
      <c r="A28" s="31"/>
      <c r="B28" s="34"/>
      <c r="C28" s="11"/>
      <c r="D28" s="12"/>
      <c r="E28" s="13"/>
      <c r="F28" s="11"/>
      <c r="G28" s="12"/>
      <c r="H28" s="13"/>
      <c r="I28" s="34"/>
      <c r="J28" s="34"/>
      <c r="K28" s="34"/>
      <c r="L28" s="28"/>
    </row>
    <row r="29" spans="1:12" ht="15">
      <c r="A29" s="29" t="s">
        <v>24</v>
      </c>
      <c r="B29" s="32" t="s">
        <v>25</v>
      </c>
      <c r="C29" s="5"/>
      <c r="D29" s="6"/>
      <c r="E29" s="7"/>
      <c r="F29" s="5"/>
      <c r="G29" s="6"/>
      <c r="H29" s="7"/>
      <c r="I29" s="35">
        <v>1231000</v>
      </c>
      <c r="J29" s="35">
        <v>0</v>
      </c>
      <c r="K29" s="35">
        <v>0</v>
      </c>
      <c r="L29" s="26">
        <f aca="true" t="shared" si="6" ref="L29">SUM(I29:K31)</f>
        <v>1231000</v>
      </c>
    </row>
    <row r="30" spans="1:12" ht="18" customHeight="1">
      <c r="A30" s="30"/>
      <c r="B30" s="33"/>
      <c r="C30" s="8"/>
      <c r="D30" s="9"/>
      <c r="E30" s="10"/>
      <c r="F30" s="8"/>
      <c r="G30" s="9"/>
      <c r="H30" s="10"/>
      <c r="I30" s="33"/>
      <c r="J30" s="33"/>
      <c r="K30" s="33"/>
      <c r="L30" s="27"/>
    </row>
    <row r="31" spans="1:12" ht="15">
      <c r="A31" s="31"/>
      <c r="B31" s="34"/>
      <c r="C31" s="11"/>
      <c r="D31" s="12"/>
      <c r="E31" s="13"/>
      <c r="F31" s="11"/>
      <c r="G31" s="12"/>
      <c r="H31" s="13"/>
      <c r="I31" s="34"/>
      <c r="J31" s="34"/>
      <c r="K31" s="34"/>
      <c r="L31" s="28"/>
    </row>
    <row r="32" spans="1:12" ht="15">
      <c r="A32" s="29" t="s">
        <v>26</v>
      </c>
      <c r="B32" s="32" t="s">
        <v>27</v>
      </c>
      <c r="C32" s="5"/>
      <c r="D32" s="6"/>
      <c r="E32" s="7"/>
      <c r="F32" s="5"/>
      <c r="G32" s="6"/>
      <c r="H32" s="7"/>
      <c r="I32" s="36">
        <v>3475791</v>
      </c>
      <c r="J32" s="35">
        <v>0</v>
      </c>
      <c r="K32" s="35">
        <v>0</v>
      </c>
      <c r="L32" s="26">
        <f aca="true" t="shared" si="7" ref="L32">SUM(I32:K34)</f>
        <v>3475791</v>
      </c>
    </row>
    <row r="33" spans="1:12" ht="18" customHeight="1">
      <c r="A33" s="30"/>
      <c r="B33" s="33"/>
      <c r="C33" s="8"/>
      <c r="D33" s="9"/>
      <c r="E33" s="10"/>
      <c r="F33" s="8"/>
      <c r="G33" s="9"/>
      <c r="H33" s="10"/>
      <c r="I33" s="37"/>
      <c r="J33" s="33"/>
      <c r="K33" s="33"/>
      <c r="L33" s="27"/>
    </row>
    <row r="34" spans="1:12" ht="15">
      <c r="A34" s="31"/>
      <c r="B34" s="34"/>
      <c r="C34" s="11"/>
      <c r="D34" s="12"/>
      <c r="E34" s="13"/>
      <c r="F34" s="11"/>
      <c r="G34" s="12"/>
      <c r="H34" s="13"/>
      <c r="I34" s="38"/>
      <c r="J34" s="34"/>
      <c r="K34" s="34"/>
      <c r="L34" s="28"/>
    </row>
    <row r="35" spans="1:12" ht="15">
      <c r="A35" s="29" t="s">
        <v>28</v>
      </c>
      <c r="B35" s="32" t="s">
        <v>29</v>
      </c>
      <c r="C35" s="5"/>
      <c r="D35" s="6"/>
      <c r="E35" s="7"/>
      <c r="F35" s="5"/>
      <c r="G35" s="6"/>
      <c r="H35" s="7"/>
      <c r="I35" s="35">
        <v>332830</v>
      </c>
      <c r="J35" s="35">
        <v>0</v>
      </c>
      <c r="K35" s="35">
        <v>0</v>
      </c>
      <c r="L35" s="26">
        <f aca="true" t="shared" si="8" ref="L35">SUM(I35:K37)</f>
        <v>332830</v>
      </c>
    </row>
    <row r="36" spans="1:12" ht="18" customHeight="1">
      <c r="A36" s="30"/>
      <c r="B36" s="33"/>
      <c r="C36" s="8"/>
      <c r="D36" s="9"/>
      <c r="E36" s="10"/>
      <c r="F36" s="8"/>
      <c r="G36" s="9"/>
      <c r="H36" s="10"/>
      <c r="I36" s="33"/>
      <c r="J36" s="33"/>
      <c r="K36" s="33"/>
      <c r="L36" s="27"/>
    </row>
    <row r="37" spans="1:12" ht="15">
      <c r="A37" s="31"/>
      <c r="B37" s="34"/>
      <c r="C37" s="11"/>
      <c r="D37" s="12"/>
      <c r="E37" s="13"/>
      <c r="F37" s="11"/>
      <c r="G37" s="12"/>
      <c r="H37" s="13"/>
      <c r="I37" s="34"/>
      <c r="J37" s="34"/>
      <c r="K37" s="34"/>
      <c r="L37" s="28"/>
    </row>
    <row r="38" spans="1:12" ht="15">
      <c r="A38" s="29" t="s">
        <v>30</v>
      </c>
      <c r="B38" s="32" t="s">
        <v>31</v>
      </c>
      <c r="C38" s="5"/>
      <c r="D38" s="6"/>
      <c r="E38" s="7"/>
      <c r="F38" s="5"/>
      <c r="G38" s="6"/>
      <c r="H38" s="7"/>
      <c r="I38" s="35">
        <v>1068000</v>
      </c>
      <c r="J38" s="35">
        <v>0</v>
      </c>
      <c r="K38" s="35">
        <v>0</v>
      </c>
      <c r="L38" s="26">
        <f aca="true" t="shared" si="9" ref="L38">SUM(I38:K40)</f>
        <v>1068000</v>
      </c>
    </row>
    <row r="39" spans="1:12" ht="18" customHeight="1">
      <c r="A39" s="30"/>
      <c r="B39" s="33"/>
      <c r="C39" s="8"/>
      <c r="D39" s="9"/>
      <c r="E39" s="10"/>
      <c r="F39" s="8"/>
      <c r="G39" s="9"/>
      <c r="H39" s="10"/>
      <c r="I39" s="33"/>
      <c r="J39" s="33"/>
      <c r="K39" s="33"/>
      <c r="L39" s="27"/>
    </row>
    <row r="40" spans="1:12" ht="15">
      <c r="A40" s="31"/>
      <c r="B40" s="34"/>
      <c r="C40" s="11"/>
      <c r="D40" s="12"/>
      <c r="E40" s="13"/>
      <c r="F40" s="11"/>
      <c r="G40" s="12"/>
      <c r="H40" s="13"/>
      <c r="I40" s="34"/>
      <c r="J40" s="34"/>
      <c r="K40" s="34"/>
      <c r="L40" s="28"/>
    </row>
    <row r="41" spans="1:12" ht="15">
      <c r="A41" s="29" t="s">
        <v>32</v>
      </c>
      <c r="B41" s="32" t="s">
        <v>33</v>
      </c>
      <c r="C41" s="5"/>
      <c r="D41" s="6"/>
      <c r="E41" s="7"/>
      <c r="F41" s="5"/>
      <c r="G41" s="6"/>
      <c r="H41" s="7"/>
      <c r="I41" s="35">
        <v>1574000</v>
      </c>
      <c r="J41" s="35">
        <v>0</v>
      </c>
      <c r="K41" s="35">
        <v>0</v>
      </c>
      <c r="L41" s="26">
        <f aca="true" t="shared" si="10" ref="L41">SUM(I41:K43)</f>
        <v>1574000</v>
      </c>
    </row>
    <row r="42" spans="1:12" ht="18" customHeight="1">
      <c r="A42" s="30"/>
      <c r="B42" s="33"/>
      <c r="C42" s="8"/>
      <c r="D42" s="9"/>
      <c r="E42" s="10"/>
      <c r="F42" s="8"/>
      <c r="G42" s="9"/>
      <c r="H42" s="10"/>
      <c r="I42" s="33"/>
      <c r="J42" s="33"/>
      <c r="K42" s="33"/>
      <c r="L42" s="27"/>
    </row>
    <row r="43" spans="1:12" ht="15">
      <c r="A43" s="31"/>
      <c r="B43" s="34"/>
      <c r="C43" s="11"/>
      <c r="D43" s="12"/>
      <c r="E43" s="13"/>
      <c r="F43" s="11"/>
      <c r="G43" s="12"/>
      <c r="H43" s="13"/>
      <c r="I43" s="34"/>
      <c r="J43" s="34"/>
      <c r="K43" s="34"/>
      <c r="L43" s="28"/>
    </row>
    <row r="44" spans="1:12" ht="15">
      <c r="A44" s="29" t="s">
        <v>34</v>
      </c>
      <c r="B44" s="32" t="s">
        <v>35</v>
      </c>
      <c r="C44" s="5"/>
      <c r="D44" s="6"/>
      <c r="E44" s="7"/>
      <c r="F44" s="5"/>
      <c r="G44" s="6"/>
      <c r="H44" s="7"/>
      <c r="I44" s="35">
        <v>157500</v>
      </c>
      <c r="J44" s="35">
        <v>0</v>
      </c>
      <c r="K44" s="35">
        <v>0</v>
      </c>
      <c r="L44" s="26">
        <f aca="true" t="shared" si="11" ref="L44">SUM(I44:K46)</f>
        <v>157500</v>
      </c>
    </row>
    <row r="45" spans="1:12" ht="18" customHeight="1">
      <c r="A45" s="30"/>
      <c r="B45" s="33"/>
      <c r="C45" s="8"/>
      <c r="D45" s="9"/>
      <c r="E45" s="10"/>
      <c r="F45" s="8"/>
      <c r="G45" s="9"/>
      <c r="H45" s="10"/>
      <c r="I45" s="33"/>
      <c r="J45" s="33"/>
      <c r="K45" s="33"/>
      <c r="L45" s="27"/>
    </row>
    <row r="46" spans="1:12" ht="15">
      <c r="A46" s="31"/>
      <c r="B46" s="34"/>
      <c r="C46" s="11"/>
      <c r="D46" s="12"/>
      <c r="E46" s="13"/>
      <c r="F46" s="11"/>
      <c r="G46" s="12"/>
      <c r="H46" s="13"/>
      <c r="I46" s="34"/>
      <c r="J46" s="34"/>
      <c r="K46" s="34"/>
      <c r="L46" s="28"/>
    </row>
    <row r="47" spans="1:12" ht="15">
      <c r="A47" s="29" t="s">
        <v>36</v>
      </c>
      <c r="B47" s="32" t="s">
        <v>37</v>
      </c>
      <c r="C47" s="5"/>
      <c r="D47" s="6"/>
      <c r="E47" s="7"/>
      <c r="F47" s="5"/>
      <c r="G47" s="6"/>
      <c r="H47" s="7"/>
      <c r="I47" s="35">
        <v>1500000</v>
      </c>
      <c r="J47" s="35">
        <v>0</v>
      </c>
      <c r="K47" s="35">
        <v>0</v>
      </c>
      <c r="L47" s="26">
        <f aca="true" t="shared" si="12" ref="L47">SUM(I47:K49)</f>
        <v>1500000</v>
      </c>
    </row>
    <row r="48" spans="1:12" ht="18" customHeight="1">
      <c r="A48" s="30"/>
      <c r="B48" s="33"/>
      <c r="C48" s="8"/>
      <c r="D48" s="9"/>
      <c r="E48" s="10"/>
      <c r="F48" s="8"/>
      <c r="G48" s="9"/>
      <c r="H48" s="10"/>
      <c r="I48" s="33"/>
      <c r="J48" s="33"/>
      <c r="K48" s="33"/>
      <c r="L48" s="27"/>
    </row>
    <row r="49" spans="1:12" ht="15">
      <c r="A49" s="31"/>
      <c r="B49" s="34"/>
      <c r="C49" s="11"/>
      <c r="D49" s="12"/>
      <c r="E49" s="13"/>
      <c r="F49" s="11"/>
      <c r="G49" s="12"/>
      <c r="H49" s="13"/>
      <c r="I49" s="34"/>
      <c r="J49" s="34"/>
      <c r="K49" s="34"/>
      <c r="L49" s="28"/>
    </row>
    <row r="50" spans="1:12" ht="18" customHeight="1">
      <c r="A50" s="39" t="s">
        <v>38</v>
      </c>
      <c r="B50" s="19"/>
      <c r="C50" s="40" t="s">
        <v>39</v>
      </c>
      <c r="D50" s="41"/>
      <c r="E50" s="42"/>
      <c r="F50" s="40" t="s">
        <v>40</v>
      </c>
      <c r="G50" s="41"/>
      <c r="H50" s="42"/>
      <c r="I50" s="14">
        <f>SUM(I8:I49)</f>
        <v>17134502</v>
      </c>
      <c r="J50" s="14">
        <f aca="true" t="shared" si="13" ref="J50:L50">SUM(J8:J49)</f>
        <v>0</v>
      </c>
      <c r="K50" s="14">
        <f t="shared" si="13"/>
        <v>0</v>
      </c>
      <c r="L50" s="16">
        <f t="shared" si="13"/>
        <v>17134502</v>
      </c>
    </row>
    <row r="51" spans="1:12" ht="6.75" customHeight="1">
      <c r="A51" s="43" t="s">
        <v>40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44"/>
    </row>
    <row r="52" spans="1:12" ht="18" customHeight="1">
      <c r="A52" s="22" t="s">
        <v>41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</row>
    <row r="53" spans="1:12" ht="25.5">
      <c r="A53" s="1" t="s">
        <v>2</v>
      </c>
      <c r="B53" s="2" t="s">
        <v>3</v>
      </c>
      <c r="C53" s="25" t="s">
        <v>4</v>
      </c>
      <c r="D53" s="19"/>
      <c r="E53" s="19"/>
      <c r="F53" s="25" t="s">
        <v>5</v>
      </c>
      <c r="G53" s="19"/>
      <c r="H53" s="19"/>
      <c r="I53" s="3" t="s">
        <v>6</v>
      </c>
      <c r="J53" s="3" t="s">
        <v>7</v>
      </c>
      <c r="K53" s="3" t="s">
        <v>8</v>
      </c>
      <c r="L53" s="4" t="s">
        <v>9</v>
      </c>
    </row>
    <row r="54" spans="1:12" ht="15">
      <c r="A54" s="29" t="s">
        <v>42</v>
      </c>
      <c r="B54" s="32" t="s">
        <v>43</v>
      </c>
      <c r="C54" s="5"/>
      <c r="D54" s="6"/>
      <c r="E54" s="7"/>
      <c r="F54" s="5"/>
      <c r="G54" s="6"/>
      <c r="H54" s="7"/>
      <c r="I54" s="35">
        <v>700000</v>
      </c>
      <c r="J54" s="35">
        <v>0</v>
      </c>
      <c r="K54" s="35">
        <v>0</v>
      </c>
      <c r="L54" s="26">
        <f>SUM(I54:K56)</f>
        <v>700000</v>
      </c>
    </row>
    <row r="55" spans="1:12" ht="18" customHeight="1">
      <c r="A55" s="30"/>
      <c r="B55" s="33"/>
      <c r="C55" s="8"/>
      <c r="D55" s="9"/>
      <c r="E55" s="10"/>
      <c r="F55" s="8"/>
      <c r="G55" s="9"/>
      <c r="H55" s="10"/>
      <c r="I55" s="33"/>
      <c r="J55" s="33"/>
      <c r="K55" s="33"/>
      <c r="L55" s="27"/>
    </row>
    <row r="56" spans="1:12" ht="15">
      <c r="A56" s="31"/>
      <c r="B56" s="34"/>
      <c r="C56" s="11"/>
      <c r="D56" s="12"/>
      <c r="E56" s="13"/>
      <c r="F56" s="11"/>
      <c r="G56" s="12"/>
      <c r="H56" s="13"/>
      <c r="I56" s="34"/>
      <c r="J56" s="34"/>
      <c r="K56" s="34"/>
      <c r="L56" s="28"/>
    </row>
    <row r="57" spans="1:12" ht="15">
      <c r="A57" s="29" t="s">
        <v>44</v>
      </c>
      <c r="B57" s="32" t="s">
        <v>45</v>
      </c>
      <c r="C57" s="5"/>
      <c r="D57" s="6"/>
      <c r="E57" s="7"/>
      <c r="F57" s="5"/>
      <c r="G57" s="6"/>
      <c r="H57" s="7"/>
      <c r="I57" s="35">
        <v>2450356</v>
      </c>
      <c r="J57" s="35">
        <v>0</v>
      </c>
      <c r="K57" s="35">
        <v>0</v>
      </c>
      <c r="L57" s="26">
        <f>SUM(I57:K59)</f>
        <v>2450356</v>
      </c>
    </row>
    <row r="58" spans="1:12" ht="18" customHeight="1">
      <c r="A58" s="30"/>
      <c r="B58" s="33"/>
      <c r="C58" s="8"/>
      <c r="D58" s="9"/>
      <c r="E58" s="10"/>
      <c r="F58" s="8"/>
      <c r="G58" s="9"/>
      <c r="H58" s="10"/>
      <c r="I58" s="33"/>
      <c r="J58" s="33"/>
      <c r="K58" s="33"/>
      <c r="L58" s="27"/>
    </row>
    <row r="59" spans="1:12" ht="15">
      <c r="A59" s="31"/>
      <c r="B59" s="34"/>
      <c r="C59" s="11"/>
      <c r="D59" s="12"/>
      <c r="E59" s="13"/>
      <c r="F59" s="11"/>
      <c r="G59" s="12"/>
      <c r="H59" s="13"/>
      <c r="I59" s="34"/>
      <c r="J59" s="34"/>
      <c r="K59" s="34"/>
      <c r="L59" s="28"/>
    </row>
    <row r="60" spans="1:12" ht="18" customHeight="1">
      <c r="A60" s="39" t="s">
        <v>46</v>
      </c>
      <c r="B60" s="19"/>
      <c r="C60" s="40" t="s">
        <v>39</v>
      </c>
      <c r="D60" s="41"/>
      <c r="E60" s="42"/>
      <c r="F60" s="40" t="s">
        <v>40</v>
      </c>
      <c r="G60" s="41"/>
      <c r="H60" s="42"/>
      <c r="I60" s="14">
        <f>SUM(I54:I59)</f>
        <v>3150356</v>
      </c>
      <c r="J60" s="14">
        <f aca="true" t="shared" si="14" ref="J60:L60">SUM(J54:J59)</f>
        <v>0</v>
      </c>
      <c r="K60" s="14">
        <f t="shared" si="14"/>
        <v>0</v>
      </c>
      <c r="L60" s="16">
        <f t="shared" si="14"/>
        <v>3150356</v>
      </c>
    </row>
    <row r="61" spans="1:12" ht="6.75" customHeight="1">
      <c r="A61" s="43" t="s">
        <v>40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44"/>
    </row>
    <row r="62" spans="1:12" ht="18" customHeight="1">
      <c r="A62" s="22" t="s">
        <v>47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</row>
    <row r="63" spans="1:12" ht="25.5">
      <c r="A63" s="1" t="s">
        <v>2</v>
      </c>
      <c r="B63" s="2" t="s">
        <v>3</v>
      </c>
      <c r="C63" s="25" t="s">
        <v>4</v>
      </c>
      <c r="D63" s="19"/>
      <c r="E63" s="19"/>
      <c r="F63" s="25" t="s">
        <v>5</v>
      </c>
      <c r="G63" s="19"/>
      <c r="H63" s="19"/>
      <c r="I63" s="3" t="s">
        <v>6</v>
      </c>
      <c r="J63" s="3" t="s">
        <v>7</v>
      </c>
      <c r="K63" s="3" t="s">
        <v>8</v>
      </c>
      <c r="L63" s="4" t="s">
        <v>9</v>
      </c>
    </row>
    <row r="64" spans="1:12" ht="15">
      <c r="A64" s="29" t="s">
        <v>48</v>
      </c>
      <c r="B64" s="32" t="s">
        <v>49</v>
      </c>
      <c r="C64" s="5"/>
      <c r="D64" s="6"/>
      <c r="E64" s="7"/>
      <c r="F64" s="5"/>
      <c r="G64" s="6"/>
      <c r="H64" s="7"/>
      <c r="I64" s="35">
        <v>237098.73</v>
      </c>
      <c r="J64" s="35">
        <v>0</v>
      </c>
      <c r="K64" s="35">
        <v>0</v>
      </c>
      <c r="L64" s="26">
        <f>SUM(I64:K66)</f>
        <v>237098.73</v>
      </c>
    </row>
    <row r="65" spans="1:12" ht="18" customHeight="1">
      <c r="A65" s="30"/>
      <c r="B65" s="33"/>
      <c r="C65" s="8"/>
      <c r="D65" s="9"/>
      <c r="E65" s="10"/>
      <c r="F65" s="8"/>
      <c r="G65" s="9"/>
      <c r="H65" s="10"/>
      <c r="I65" s="33"/>
      <c r="J65" s="33"/>
      <c r="K65" s="33"/>
      <c r="L65" s="27"/>
    </row>
    <row r="66" spans="1:12" ht="15">
      <c r="A66" s="31"/>
      <c r="B66" s="34"/>
      <c r="C66" s="11"/>
      <c r="D66" s="12"/>
      <c r="E66" s="13"/>
      <c r="F66" s="11"/>
      <c r="G66" s="12"/>
      <c r="H66" s="13"/>
      <c r="I66" s="34"/>
      <c r="J66" s="34"/>
      <c r="K66" s="34"/>
      <c r="L66" s="28"/>
    </row>
    <row r="67" spans="1:12" ht="15">
      <c r="A67" s="29" t="s">
        <v>50</v>
      </c>
      <c r="B67" s="32" t="s">
        <v>51</v>
      </c>
      <c r="C67" s="5"/>
      <c r="D67" s="6"/>
      <c r="E67" s="7"/>
      <c r="F67" s="5"/>
      <c r="G67" s="6"/>
      <c r="H67" s="7"/>
      <c r="I67" s="35">
        <v>2213229</v>
      </c>
      <c r="J67" s="35">
        <v>0</v>
      </c>
      <c r="K67" s="35">
        <v>0</v>
      </c>
      <c r="L67" s="26">
        <f aca="true" t="shared" si="15" ref="L67">SUM(I67:K69)</f>
        <v>2213229</v>
      </c>
    </row>
    <row r="68" spans="1:12" ht="18" customHeight="1">
      <c r="A68" s="30"/>
      <c r="B68" s="33"/>
      <c r="C68" s="8"/>
      <c r="D68" s="9"/>
      <c r="E68" s="10"/>
      <c r="F68" s="8"/>
      <c r="G68" s="9"/>
      <c r="H68" s="10"/>
      <c r="I68" s="33"/>
      <c r="J68" s="33"/>
      <c r="K68" s="33"/>
      <c r="L68" s="27"/>
    </row>
    <row r="69" spans="1:12" ht="15">
      <c r="A69" s="31"/>
      <c r="B69" s="34"/>
      <c r="C69" s="11"/>
      <c r="D69" s="12"/>
      <c r="E69" s="13"/>
      <c r="F69" s="11"/>
      <c r="G69" s="12"/>
      <c r="H69" s="13"/>
      <c r="I69" s="34"/>
      <c r="J69" s="34"/>
      <c r="K69" s="34"/>
      <c r="L69" s="28"/>
    </row>
    <row r="70" spans="1:12" ht="15">
      <c r="A70" s="29" t="s">
        <v>52</v>
      </c>
      <c r="B70" s="32" t="s">
        <v>53</v>
      </c>
      <c r="C70" s="5"/>
      <c r="D70" s="6"/>
      <c r="E70" s="7"/>
      <c r="F70" s="5"/>
      <c r="G70" s="6"/>
      <c r="H70" s="7"/>
      <c r="I70" s="35">
        <v>1500000</v>
      </c>
      <c r="J70" s="35">
        <v>0</v>
      </c>
      <c r="K70" s="35">
        <v>0</v>
      </c>
      <c r="L70" s="26">
        <f aca="true" t="shared" si="16" ref="L70">SUM(I70:K72)</f>
        <v>1500000</v>
      </c>
    </row>
    <row r="71" spans="1:12" ht="18" customHeight="1">
      <c r="A71" s="30"/>
      <c r="B71" s="33"/>
      <c r="C71" s="8"/>
      <c r="D71" s="9"/>
      <c r="E71" s="10"/>
      <c r="F71" s="8"/>
      <c r="G71" s="9"/>
      <c r="H71" s="10"/>
      <c r="I71" s="33"/>
      <c r="J71" s="33"/>
      <c r="K71" s="33"/>
      <c r="L71" s="27"/>
    </row>
    <row r="72" spans="1:12" ht="15">
      <c r="A72" s="31"/>
      <c r="B72" s="34"/>
      <c r="C72" s="11"/>
      <c r="D72" s="12"/>
      <c r="E72" s="13"/>
      <c r="F72" s="11"/>
      <c r="G72" s="12"/>
      <c r="H72" s="13"/>
      <c r="I72" s="34"/>
      <c r="J72" s="34"/>
      <c r="K72" s="34"/>
      <c r="L72" s="28"/>
    </row>
    <row r="73" spans="1:12" ht="15">
      <c r="A73" s="29" t="s">
        <v>54</v>
      </c>
      <c r="B73" s="32" t="s">
        <v>55</v>
      </c>
      <c r="C73" s="5"/>
      <c r="D73" s="6"/>
      <c r="E73" s="7"/>
      <c r="F73" s="5"/>
      <c r="G73" s="6"/>
      <c r="H73" s="7"/>
      <c r="I73" s="35">
        <v>380000</v>
      </c>
      <c r="J73" s="35">
        <v>0</v>
      </c>
      <c r="K73" s="35">
        <v>0</v>
      </c>
      <c r="L73" s="26">
        <f aca="true" t="shared" si="17" ref="L73">SUM(I73:K75)</f>
        <v>380000</v>
      </c>
    </row>
    <row r="74" spans="1:12" ht="18" customHeight="1">
      <c r="A74" s="30"/>
      <c r="B74" s="33"/>
      <c r="C74" s="8"/>
      <c r="D74" s="9"/>
      <c r="E74" s="10"/>
      <c r="F74" s="8"/>
      <c r="G74" s="9"/>
      <c r="H74" s="10"/>
      <c r="I74" s="33"/>
      <c r="J74" s="33"/>
      <c r="K74" s="33"/>
      <c r="L74" s="27"/>
    </row>
    <row r="75" spans="1:12" ht="15">
      <c r="A75" s="31"/>
      <c r="B75" s="34"/>
      <c r="C75" s="11"/>
      <c r="D75" s="12"/>
      <c r="E75" s="13"/>
      <c r="F75" s="11"/>
      <c r="G75" s="12"/>
      <c r="H75" s="13"/>
      <c r="I75" s="34"/>
      <c r="J75" s="34"/>
      <c r="K75" s="34"/>
      <c r="L75" s="28"/>
    </row>
    <row r="76" spans="1:12" ht="15">
      <c r="A76" s="29" t="s">
        <v>56</v>
      </c>
      <c r="B76" s="32" t="s">
        <v>57</v>
      </c>
      <c r="C76" s="5"/>
      <c r="D76" s="6"/>
      <c r="E76" s="7"/>
      <c r="F76" s="5"/>
      <c r="G76" s="6"/>
      <c r="H76" s="7"/>
      <c r="I76" s="35">
        <v>7200000</v>
      </c>
      <c r="J76" s="35">
        <v>0</v>
      </c>
      <c r="K76" s="35">
        <v>0</v>
      </c>
      <c r="L76" s="26">
        <f aca="true" t="shared" si="18" ref="L76">SUM(I76:K78)</f>
        <v>7200000</v>
      </c>
    </row>
    <row r="77" spans="1:12" ht="18" customHeight="1">
      <c r="A77" s="30"/>
      <c r="B77" s="33"/>
      <c r="C77" s="8"/>
      <c r="D77" s="9"/>
      <c r="E77" s="10"/>
      <c r="F77" s="8"/>
      <c r="G77" s="9"/>
      <c r="H77" s="10"/>
      <c r="I77" s="33"/>
      <c r="J77" s="33"/>
      <c r="K77" s="33"/>
      <c r="L77" s="27"/>
    </row>
    <row r="78" spans="1:12" ht="15">
      <c r="A78" s="31"/>
      <c r="B78" s="34"/>
      <c r="C78" s="11"/>
      <c r="D78" s="12"/>
      <c r="E78" s="13"/>
      <c r="F78" s="11"/>
      <c r="G78" s="12"/>
      <c r="H78" s="13"/>
      <c r="I78" s="34"/>
      <c r="J78" s="34"/>
      <c r="K78" s="34"/>
      <c r="L78" s="28"/>
    </row>
    <row r="79" spans="1:12" ht="15">
      <c r="A79" s="29" t="s">
        <v>58</v>
      </c>
      <c r="B79" s="32" t="s">
        <v>59</v>
      </c>
      <c r="C79" s="5"/>
      <c r="D79" s="6"/>
      <c r="E79" s="7"/>
      <c r="F79" s="5"/>
      <c r="G79" s="6"/>
      <c r="H79" s="7"/>
      <c r="I79" s="35">
        <v>1500000</v>
      </c>
      <c r="J79" s="35">
        <v>0</v>
      </c>
      <c r="K79" s="35">
        <v>0</v>
      </c>
      <c r="L79" s="26">
        <f aca="true" t="shared" si="19" ref="L79">SUM(I79:K81)</f>
        <v>1500000</v>
      </c>
    </row>
    <row r="80" spans="1:12" ht="18" customHeight="1">
      <c r="A80" s="30"/>
      <c r="B80" s="33"/>
      <c r="C80" s="8"/>
      <c r="D80" s="9"/>
      <c r="E80" s="10"/>
      <c r="F80" s="8"/>
      <c r="G80" s="9"/>
      <c r="H80" s="10"/>
      <c r="I80" s="33"/>
      <c r="J80" s="33"/>
      <c r="K80" s="33"/>
      <c r="L80" s="27"/>
    </row>
    <row r="81" spans="1:12" ht="15">
      <c r="A81" s="31"/>
      <c r="B81" s="34"/>
      <c r="C81" s="11"/>
      <c r="D81" s="12"/>
      <c r="E81" s="13"/>
      <c r="F81" s="11"/>
      <c r="G81" s="12"/>
      <c r="H81" s="13"/>
      <c r="I81" s="34"/>
      <c r="J81" s="34"/>
      <c r="K81" s="34"/>
      <c r="L81" s="28"/>
    </row>
    <row r="82" spans="1:12" ht="18" customHeight="1">
      <c r="A82" s="39" t="s">
        <v>60</v>
      </c>
      <c r="B82" s="19"/>
      <c r="C82" s="40" t="s">
        <v>39</v>
      </c>
      <c r="D82" s="41"/>
      <c r="E82" s="42"/>
      <c r="F82" s="40" t="s">
        <v>40</v>
      </c>
      <c r="G82" s="41"/>
      <c r="H82" s="42"/>
      <c r="I82" s="14">
        <f>SUM(I64:I81)</f>
        <v>13030327.73</v>
      </c>
      <c r="J82" s="14">
        <f aca="true" t="shared" si="20" ref="J82:L82">SUM(J64:J81)</f>
        <v>0</v>
      </c>
      <c r="K82" s="14">
        <f t="shared" si="20"/>
        <v>0</v>
      </c>
      <c r="L82" s="16">
        <f t="shared" si="20"/>
        <v>13030327.73</v>
      </c>
    </row>
    <row r="83" spans="1:12" ht="6.75" customHeight="1">
      <c r="A83" s="43" t="s">
        <v>40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44"/>
    </row>
    <row r="84" spans="1:12" ht="15">
      <c r="A84" s="47" t="s">
        <v>61</v>
      </c>
      <c r="B84" s="48"/>
      <c r="C84" s="48"/>
      <c r="D84" s="48"/>
      <c r="E84" s="49"/>
      <c r="F84" s="50" t="s">
        <v>40</v>
      </c>
      <c r="G84" s="48"/>
      <c r="H84" s="49"/>
      <c r="I84" s="15">
        <f>SUM(I8:I82)/2</f>
        <v>33315185.729999997</v>
      </c>
      <c r="J84" s="15">
        <f aca="true" t="shared" si="21" ref="J84:L84">SUM(J8:J82)/2</f>
        <v>0</v>
      </c>
      <c r="K84" s="15">
        <f t="shared" si="21"/>
        <v>0</v>
      </c>
      <c r="L84" s="17">
        <f t="shared" si="21"/>
        <v>33315185.729999997</v>
      </c>
    </row>
    <row r="85" ht="15" hidden="1"/>
    <row r="86" ht="2.1" customHeight="1"/>
  </sheetData>
  <mergeCells count="157">
    <mergeCell ref="A82:B82"/>
    <mergeCell ref="C82:E82"/>
    <mergeCell ref="F82:H82"/>
    <mergeCell ref="A83:L83"/>
    <mergeCell ref="A84:E84"/>
    <mergeCell ref="F84:H84"/>
    <mergeCell ref="L76:L78"/>
    <mergeCell ref="A79:A81"/>
    <mergeCell ref="B79:B81"/>
    <mergeCell ref="I79:I81"/>
    <mergeCell ref="J79:J81"/>
    <mergeCell ref="K79:K81"/>
    <mergeCell ref="L79:L81"/>
    <mergeCell ref="A76:A78"/>
    <mergeCell ref="B76:B78"/>
    <mergeCell ref="I76:I78"/>
    <mergeCell ref="J76:J78"/>
    <mergeCell ref="K76:K78"/>
    <mergeCell ref="A67:A69"/>
    <mergeCell ref="B67:B69"/>
    <mergeCell ref="I67:I69"/>
    <mergeCell ref="J67:J69"/>
    <mergeCell ref="K67:K69"/>
    <mergeCell ref="L67:L69"/>
    <mergeCell ref="L70:L72"/>
    <mergeCell ref="A73:A75"/>
    <mergeCell ref="B73:B75"/>
    <mergeCell ref="I73:I75"/>
    <mergeCell ref="J73:J75"/>
    <mergeCell ref="K73:K75"/>
    <mergeCell ref="L73:L75"/>
    <mergeCell ref="A70:A72"/>
    <mergeCell ref="B70:B72"/>
    <mergeCell ref="I70:I72"/>
    <mergeCell ref="J70:J72"/>
    <mergeCell ref="K70:K72"/>
    <mergeCell ref="A57:A59"/>
    <mergeCell ref="B57:B59"/>
    <mergeCell ref="I57:I59"/>
    <mergeCell ref="J57:J59"/>
    <mergeCell ref="K57:K59"/>
    <mergeCell ref="L57:L59"/>
    <mergeCell ref="C63:E63"/>
    <mergeCell ref="F63:H63"/>
    <mergeCell ref="A64:A66"/>
    <mergeCell ref="B64:B66"/>
    <mergeCell ref="I64:I66"/>
    <mergeCell ref="A60:B60"/>
    <mergeCell ref="C60:E60"/>
    <mergeCell ref="F60:H60"/>
    <mergeCell ref="A61:L61"/>
    <mergeCell ref="A62:L62"/>
    <mergeCell ref="J64:J66"/>
    <mergeCell ref="K64:K66"/>
    <mergeCell ref="L64:L66"/>
    <mergeCell ref="C53:E53"/>
    <mergeCell ref="F53:H53"/>
    <mergeCell ref="A54:A56"/>
    <mergeCell ref="B54:B56"/>
    <mergeCell ref="I54:I56"/>
    <mergeCell ref="A50:B50"/>
    <mergeCell ref="C50:E50"/>
    <mergeCell ref="F50:H50"/>
    <mergeCell ref="A51:L51"/>
    <mergeCell ref="A52:L52"/>
    <mergeCell ref="J54:J56"/>
    <mergeCell ref="K54:K56"/>
    <mergeCell ref="L54:L56"/>
    <mergeCell ref="L44:L46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L38:L40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32:L34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26:L28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20:L22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A2:L2"/>
    <mergeCell ref="A4:L4"/>
    <mergeCell ref="A6:L6"/>
    <mergeCell ref="C7:E7"/>
    <mergeCell ref="F7:H7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</mergeCells>
  <printOptions/>
  <pageMargins left="0.25" right="0.25" top="0.75" bottom="0.75" header="0.3" footer="0.3"/>
  <pageSetup fitToHeight="4" fitToWidth="1" horizontalDpi="300" verticalDpi="300" orientation="portrait" scale="94" r:id="rId2"/>
  <headerFooter alignWithMargins="0">
    <oddFooter>&amp;L&amp;"Calibri,Regular"&amp;8 Ordinance Attachment by Fund - Created on: 03/15/2021 04:49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4088E6-4724-4E4D-952F-2CCA290E3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D9FE6D-676C-48B5-8A9E-1374B392253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08dc21f-8940-46b7-9ee9-f86b439897b1"/>
    <ds:schemaRef ds:uri="5749be02-1652-4e46-a5f7-bcebca5f275b"/>
  </ds:schemaRefs>
</ds:datastoreItem>
</file>

<file path=customXml/itemProps3.xml><?xml version="1.0" encoding="utf-8"?>
<ds:datastoreItem xmlns:ds="http://schemas.openxmlformats.org/officeDocument/2006/customXml" ds:itemID="{F6BDE23B-C764-40A2-8A88-B695452F9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2021-05-20T00:20:11Z</cp:lastPrinted>
  <dcterms:created xsi:type="dcterms:W3CDTF">2021-03-16T00:24:49Z</dcterms:created>
  <dcterms:modified xsi:type="dcterms:W3CDTF">2021-05-26T15:31:39Z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</Properties>
</file>