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390" yWindow="390" windowWidth="15375" windowHeight="7875" activeTab="0"/>
  </bookViews>
  <sheets>
    <sheet name="CV19 Tech Assist" sheetId="1" r:id="rId1"/>
  </sheets>
  <definedNames>
    <definedName name="_xlnm.Print_Area" localSheetId="0">'CV19 Tech Assist'!$A$1:$G$43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<sst xmlns="http://schemas.openxmlformats.org/spreadsheetml/2006/main" count="122" uniqueCount="105">
  <si>
    <t>INDIRECT COSTS (82300)</t>
  </si>
  <si>
    <t>A_82300</t>
  </si>
  <si>
    <t>APPLIED OVERHEAD (82000)</t>
  </si>
  <si>
    <t>EXPENDITURE CONTRA (59990)</t>
  </si>
  <si>
    <t>A_59990</t>
  </si>
  <si>
    <t>CONTRA EXPENDITURES (59900)</t>
  </si>
  <si>
    <t>CONTINGENCY RESERVE (59899)</t>
  </si>
  <si>
    <t>A_59899</t>
  </si>
  <si>
    <t>CONTINGENCIES (59800)</t>
  </si>
  <si>
    <t>SPECIAL BUDGETARY ACCOUNT (59400)</t>
  </si>
  <si>
    <t>A_59400</t>
  </si>
  <si>
    <t>SPECIAL BUDGETARY ACCOUNT (59401)</t>
  </si>
  <si>
    <t>SPECIAL ITEM (59032)</t>
  </si>
  <si>
    <t>A_59032</t>
  </si>
  <si>
    <t>EXTRAORDINARY EXPENSES (59000)</t>
  </si>
  <si>
    <t>T T OTHER FUNDS (58999)</t>
  </si>
  <si>
    <t>A_58999</t>
  </si>
  <si>
    <t>INTRAGOVERNMENTAL CONTRIBUTIONS (58000)</t>
  </si>
  <si>
    <t>OTHER DEBT SERVICE COSTS (57109)</t>
  </si>
  <si>
    <t>A_57109</t>
  </si>
  <si>
    <t>DEBT SERVICE (57000)</t>
  </si>
  <si>
    <t>CAPITAL OUTLAY OTHER BUDGET (56999)</t>
  </si>
  <si>
    <t>A_56999</t>
  </si>
  <si>
    <t>CAPITAL OUTLAY (56000)</t>
  </si>
  <si>
    <t>INTRAGOVMNTL SVC CONTRA (55999)</t>
  </si>
  <si>
    <t>A_55999</t>
  </si>
  <si>
    <t>INTRAGOVERNMENTAL SERVICES (55000)</t>
  </si>
  <si>
    <t>CONTRIBUTIONS OTHER BUDGET (54999)</t>
  </si>
  <si>
    <t>A_54999</t>
  </si>
  <si>
    <t>CONTRIBUTIONS OTHER (54000)</t>
  </si>
  <si>
    <t>SERVICES OTHER BUDGET (53999)</t>
  </si>
  <si>
    <t>A_53999</t>
  </si>
  <si>
    <t>SERVICES-OTHER CHARGES (53000)</t>
  </si>
  <si>
    <t>SUPPLIES OTHER BUDGET (52999)</t>
  </si>
  <si>
    <t>A_52999</t>
  </si>
  <si>
    <t>SUPPLIES (52000)</t>
  </si>
  <si>
    <t>MISC LABOR (51199)</t>
  </si>
  <si>
    <t>A_51199</t>
  </si>
  <si>
    <t>WAGES AND BENEFITS (51000)</t>
  </si>
  <si>
    <t>PBCS Acct Description</t>
  </si>
  <si>
    <t>Level 0 Acct for Loading</t>
  </si>
  <si>
    <t>Expenditures</t>
  </si>
  <si>
    <t>CONTRIB MISC GRANTS FUND (39799)</t>
  </si>
  <si>
    <t>A_39799</t>
  </si>
  <si>
    <t>OTHER FINANCING SOURCES (R3900)</t>
  </si>
  <si>
    <t>A_39780</t>
  </si>
  <si>
    <t>CONTRIB CURRENT EXPENSE (39780)</t>
  </si>
  <si>
    <t>REV CONTINGENCY (BUDGET) (38902)</t>
  </si>
  <si>
    <t>A_38902</t>
  </si>
  <si>
    <t>NON REVENUE RECEIPTS (R3800)</t>
  </si>
  <si>
    <t>OTHER MISC OPERATING REVENUE (36999)</t>
  </si>
  <si>
    <t>A_36999</t>
  </si>
  <si>
    <t>MISCELLANEOUS REVENUE (R3600)</t>
  </si>
  <si>
    <t>MISC FINES PENALTIES (35994)</t>
  </si>
  <si>
    <t>A_35994</t>
  </si>
  <si>
    <t>FINES AND FORFEITS (R3500)</t>
  </si>
  <si>
    <t>OTHER GEN GOV MISC GRANT (44078)</t>
  </si>
  <si>
    <t>A_34111</t>
  </si>
  <si>
    <t>CHARGE FOR SERVICES (R3400)</t>
  </si>
  <si>
    <t>SHARED COSTS PLANNING (33858)</t>
  </si>
  <si>
    <t>A_33858</t>
  </si>
  <si>
    <t>INTERGOVERNMENTAL PAYMENTS (R3380)</t>
  </si>
  <si>
    <t>OTHER GENERAL GOVT SVCS (33816)</t>
  </si>
  <si>
    <t>A_33816</t>
  </si>
  <si>
    <t>GRANTS FROM LOCAL UNITS (R3370)</t>
  </si>
  <si>
    <t>STATE PUBLIC HLTH FUNDING (43101)</t>
  </si>
  <si>
    <t>A_43101</t>
  </si>
  <si>
    <t>STATE ENTITLEMENTS (R3360)</t>
  </si>
  <si>
    <t>STATE SHARED REVENUES (R3350)</t>
  </si>
  <si>
    <t>WA STATE EMERGENCY MGMT (33418)</t>
  </si>
  <si>
    <t>A_33418</t>
  </si>
  <si>
    <t>STATE GRANTS (R3340)</t>
  </si>
  <si>
    <t>CC FED PH EMERGENCY PREP (40847)</t>
  </si>
  <si>
    <t>A_40847</t>
  </si>
  <si>
    <t>FEDERAL GRANTS INDIRECT (R3330)</t>
  </si>
  <si>
    <t>FEDERAL SHARED REVENUES (R3320)</t>
  </si>
  <si>
    <t>REGIONAL CATESTROPHIC PREP (33197)</t>
  </si>
  <si>
    <t>A_33197</t>
  </si>
  <si>
    <t>FEDERAL GRANTS DIRECT (R3310)</t>
  </si>
  <si>
    <t>LICENSES AND PERMITS (R3200)</t>
  </si>
  <si>
    <t>TAXES (R3100)</t>
  </si>
  <si>
    <t>Revenues</t>
  </si>
  <si>
    <t>Date Reviewed: 4/17/2020</t>
  </si>
  <si>
    <t>Note Reviewed By:   Chris McGowan</t>
  </si>
  <si>
    <t>Date Prepared: 4/13/2020</t>
  </si>
  <si>
    <t>Note Prepared By:  Bill Greene</t>
  </si>
  <si>
    <t>Total TLT</t>
  </si>
  <si>
    <t>Net Impact</t>
  </si>
  <si>
    <t>Total Expenditure</t>
  </si>
  <si>
    <t>&lt;EN_XXXXXX&gt;</t>
  </si>
  <si>
    <t>&lt;EN_770000&gt;</t>
  </si>
  <si>
    <t>Account</t>
  </si>
  <si>
    <t>Cost Center</t>
  </si>
  <si>
    <t>Total Revenue</t>
  </si>
  <si>
    <t>Federal or State Reimbursement</t>
  </si>
  <si>
    <t>$</t>
  </si>
  <si>
    <t>2023-2024</t>
  </si>
  <si>
    <t>2021-2022</t>
  </si>
  <si>
    <t>2019-2020</t>
  </si>
  <si>
    <t>Please fill in Cost Center for PBCS</t>
  </si>
  <si>
    <t>Agency:  Local Services Administration (A77700)</t>
  </si>
  <si>
    <t xml:space="preserve">Title:  Small Business Support - Technical Assistance </t>
  </si>
  <si>
    <t xml:space="preserve">Ordinance/Motion: </t>
  </si>
  <si>
    <t xml:space="preserve">Summary:  Provide relief to small businesses. In response to the COVID-19 crisis, governments, nonprofits, and philanthropic entities have created relief programs to assist small businesses suffering from the severe adverse economic impact of this pandemic. Small businesses, and especially those business owners that speak English as a second language, in King County have been severely impacted by the COVID-19 crisis. 
The current need for technical assistance far exceeds available resources and requires swift action on the part of small businesses to take advantage of such scarce opportunities, which are available on a “first come first serve” basis.  Moreover, application processes can be complex and confusing to small business owners.
DLS is proposing a program to work with local chambers of commerce for contracted expertise and increased outreach activity to link small business with technical assistance services.  The technical assistance will help small business owners navigate and submit applications for federal, state, local, private or philanthropic funding to mitigate impacts associated with the COVID-19  pandemic. The proposed appropriation assumes Federal or State reimbursement to match the expense.  
</t>
  </si>
  <si>
    <t xml:space="preserve">There are 27,000 registered businesses in Unincorporated King County.  The recent 45% "open rate" of emails sent to 12,000 unincorporated King County businesses and consistently oversubscribed recent webinars held by Local Services indicate that demand for technical assistance and guidance toward available funding is high. 
There are a host of relief programs from government agencies, non-profits and philanthropic entities but access to those programs can be limited. Several programs have barriers, limited capacity, or are experiencing overwhelming demand.  For example, the federal Small Business Association's technical support capacity is limited and its principal program, the Paycheck Protection Program, is being administered by self-selected banks and lending institutions.  These banks are limiting access to federal funds by only serving businesess with pre existing credit or banking relationships - their clients. 
This proposal, in consultation with local chambers of commerce, would fund outreach to small businesses, and fund expanded efforts (radio, social media, public messaging services, and other tools) to provide support to small business owners. If needed, DLS will pay for or provide translation and interpretation services (see associated fiscal note and supplemental budget request for translation/interpretive services).
The focus of technical assistance will be on businesses without established credit or banking relationships with SBA-backed banks.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</si>
</sst>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quot;-&quot;#,##0.00"/>
    <numFmt numFmtId="165" formatCode="#,##0;&quot;-&quot;#,##0"/>
    <numFmt numFmtId="166" formatCode="_(* #,##0_);_(* \(#,##0\);_(* &quot;-&quot;??_);_(@_)"/>
  </numFmts>
  <fonts count="16">
    <font>
      <sz val="10"/>
      <name val="Arial"/>
      <family val="2"/>
    </font>
    <font>
      <sz val="11"/>
      <color theme="1"/>
      <name val="Calibri"/>
      <family val="2"/>
      <scheme val="minor"/>
    </font>
    <font>
      <sz val="10"/>
      <name val="Calibri"/>
      <family val="2"/>
      <scheme val="minor"/>
    </font>
    <font>
      <sz val="11"/>
      <name val="Calibri"/>
      <family val="2"/>
      <scheme val="minor"/>
    </font>
    <font>
      <sz val="9"/>
      <color rgb="FF000000"/>
      <name val="Calibri"/>
      <family val="2"/>
      <scheme val="minor"/>
    </font>
    <font>
      <sz val="11"/>
      <color rgb="FF000000"/>
      <name val="Calibri"/>
      <family val="2"/>
      <scheme val="minor"/>
    </font>
    <font>
      <b/>
      <sz val="8"/>
      <color rgb="FF000000"/>
      <name val="Calibri"/>
      <family val="2"/>
      <scheme val="minor"/>
    </font>
    <font>
      <b/>
      <sz val="11"/>
      <color rgb="FF000000"/>
      <name val="Calibri"/>
      <family val="2"/>
      <scheme val="minor"/>
    </font>
    <font>
      <sz val="8"/>
      <color rgb="FF000000"/>
      <name val="Calibri"/>
      <family val="2"/>
      <scheme val="minor"/>
    </font>
    <font>
      <sz val="10"/>
      <color rgb="FF000000"/>
      <name val="Calibri"/>
      <family val="2"/>
      <scheme val="minor"/>
    </font>
    <font>
      <b/>
      <sz val="10"/>
      <name val="Calibri"/>
      <family val="2"/>
      <scheme val="minor"/>
    </font>
    <font>
      <b/>
      <sz val="12"/>
      <color rgb="FF000000"/>
      <name val="Calibri"/>
      <family val="2"/>
      <scheme val="minor"/>
    </font>
    <font>
      <b/>
      <sz val="16"/>
      <color rgb="FF000000"/>
      <name val="Calibri"/>
      <family val="2"/>
      <scheme val="minor"/>
    </font>
    <font>
      <b/>
      <sz val="16"/>
      <color rgb="FF000000"/>
      <name val="Arial"/>
      <family val="2"/>
    </font>
    <font>
      <b/>
      <sz val="14"/>
      <color rgb="FF000000"/>
      <name val="Arial"/>
      <family val="2"/>
    </font>
    <font>
      <sz val="10"/>
      <color rgb="FF000000"/>
      <name val="Calibri"/>
      <family val="2"/>
    </font>
  </fonts>
  <fills count="4">
    <fill>
      <patternFill/>
    </fill>
    <fill>
      <patternFill patternType="gray125"/>
    </fill>
    <fill>
      <patternFill patternType="solid">
        <fgColor rgb="FFEEEEEE"/>
        <bgColor indexed="64"/>
      </patternFill>
    </fill>
    <fill>
      <patternFill patternType="solid">
        <fgColor rgb="FFFFFFFF"/>
        <bgColor indexed="64"/>
      </patternFill>
    </fill>
  </fills>
  <borders count="13">
    <border>
      <left/>
      <right/>
      <top/>
      <bottom/>
      <diagonal/>
    </border>
    <border>
      <left/>
      <right style="thin"/>
      <top/>
      <bottom style="medium">
        <color rgb="FF000000"/>
      </bottom>
    </border>
    <border>
      <left/>
      <right/>
      <top/>
      <bottom style="medium">
        <color rgb="FF000000"/>
      </bottom>
    </border>
    <border>
      <left style="thin"/>
      <right/>
      <top/>
      <bottom style="medium">
        <color rgb="FF000000"/>
      </bottom>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top style="medium">
        <color rgb="FF000000"/>
      </top>
      <bottom style="thin"/>
    </border>
    <border>
      <left/>
      <right/>
      <top style="medium">
        <color rgb="FF000000"/>
      </top>
      <bottom style="thin"/>
    </border>
    <border>
      <left/>
      <right style="thin"/>
      <top style="medium">
        <color rgb="FF000000"/>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2" fillId="2" borderId="0" xfId="20" applyFont="1" applyFill="1">
      <alignment/>
      <protection/>
    </xf>
    <xf numFmtId="0" fontId="2" fillId="0" borderId="0" xfId="20" applyFont="1">
      <alignment/>
      <protection/>
    </xf>
    <xf numFmtId="0" fontId="3" fillId="0" borderId="0" xfId="20" applyFont="1">
      <alignment/>
      <protection/>
    </xf>
    <xf numFmtId="14" fontId="3" fillId="0" borderId="0" xfId="20" applyNumberFormat="1" applyFont="1" applyAlignment="1">
      <alignment horizontal="left"/>
      <protection/>
    </xf>
    <xf numFmtId="0" fontId="3" fillId="0" borderId="0" xfId="20" applyFont="1" applyAlignment="1">
      <alignment horizontal="left"/>
      <protection/>
    </xf>
    <xf numFmtId="0" fontId="1" fillId="0" borderId="0" xfId="20" applyFont="1">
      <alignment/>
      <protection/>
    </xf>
    <xf numFmtId="0" fontId="2" fillId="3" borderId="0" xfId="20" applyFont="1" applyFill="1" applyAlignment="1">
      <alignment wrapText="1"/>
      <protection/>
    </xf>
    <xf numFmtId="0" fontId="3" fillId="3" borderId="0" xfId="20" applyFont="1" applyFill="1" applyAlignment="1">
      <alignment wrapText="1"/>
      <protection/>
    </xf>
    <xf numFmtId="0" fontId="2" fillId="3" borderId="0" xfId="20" applyFont="1" applyFill="1" applyAlignment="1">
      <alignment horizontal="left" wrapText="1"/>
      <protection/>
    </xf>
    <xf numFmtId="0" fontId="3" fillId="3" borderId="0" xfId="20" applyFont="1" applyFill="1" applyAlignment="1">
      <alignment horizontal="left" wrapText="1"/>
      <protection/>
    </xf>
    <xf numFmtId="0" fontId="2" fillId="2" borderId="0" xfId="20" applyFont="1" applyFill="1" applyAlignment="1">
      <alignment vertical="top" wrapText="1"/>
      <protection/>
    </xf>
    <xf numFmtId="164" fontId="4" fillId="3" borderId="0" xfId="20" applyNumberFormat="1" applyFont="1" applyFill="1" applyAlignment="1" quotePrefix="1">
      <alignment horizontal="left" vertical="top" wrapText="1"/>
      <protection/>
    </xf>
    <xf numFmtId="164" fontId="5" fillId="3" borderId="0" xfId="20" applyNumberFormat="1" applyFont="1" applyFill="1" applyAlignment="1" quotePrefix="1">
      <alignment horizontal="left" vertical="top" wrapText="1"/>
      <protection/>
    </xf>
    <xf numFmtId="164" fontId="6" fillId="3" borderId="0" xfId="20" applyNumberFormat="1" applyFont="1" applyFill="1" applyAlignment="1">
      <alignment horizontal="right"/>
      <protection/>
    </xf>
    <xf numFmtId="164" fontId="7" fillId="3" borderId="0" xfId="20" applyNumberFormat="1" applyFont="1" applyFill="1" applyAlignment="1">
      <alignment horizontal="right"/>
      <protection/>
    </xf>
    <xf numFmtId="164" fontId="7" fillId="3" borderId="1" xfId="20" applyNumberFormat="1" applyFont="1" applyFill="1" applyBorder="1" applyAlignment="1">
      <alignment horizontal="right"/>
      <protection/>
    </xf>
    <xf numFmtId="164" fontId="7" fillId="3" borderId="2" xfId="20" applyNumberFormat="1" applyFont="1" applyFill="1" applyBorder="1" applyAlignment="1">
      <alignment horizontal="left"/>
      <protection/>
    </xf>
    <xf numFmtId="164" fontId="7" fillId="3" borderId="3" xfId="20" applyNumberFormat="1" applyFont="1" applyFill="1" applyBorder="1" applyAlignment="1">
      <alignment horizontal="left"/>
      <protection/>
    </xf>
    <xf numFmtId="165" fontId="6" fillId="3" borderId="0" xfId="20" applyNumberFormat="1" applyFont="1" applyFill="1" applyAlignment="1">
      <alignment horizontal="right"/>
      <protection/>
    </xf>
    <xf numFmtId="165" fontId="5" fillId="3" borderId="0" xfId="20" applyNumberFormat="1" applyFont="1" applyFill="1" applyAlignment="1">
      <alignment horizontal="right"/>
      <protection/>
    </xf>
    <xf numFmtId="165" fontId="5" fillId="3" borderId="4" xfId="20" applyNumberFormat="1" applyFont="1" applyFill="1" applyBorder="1" applyAlignment="1">
      <alignment horizontal="right"/>
      <protection/>
    </xf>
    <xf numFmtId="165" fontId="5" fillId="3" borderId="4" xfId="20" applyNumberFormat="1" applyFont="1" applyFill="1" applyBorder="1" applyAlignment="1">
      <alignment horizontal="left"/>
      <protection/>
    </xf>
    <xf numFmtId="165" fontId="7" fillId="3" borderId="4" xfId="20" applyNumberFormat="1" applyFont="1" applyFill="1" applyBorder="1" applyAlignment="1">
      <alignment horizontal="left"/>
      <protection/>
    </xf>
    <xf numFmtId="165" fontId="8" fillId="3" borderId="0" xfId="20" applyNumberFormat="1" applyFont="1" applyFill="1" applyAlignment="1">
      <alignment horizontal="right"/>
      <protection/>
    </xf>
    <xf numFmtId="43" fontId="5" fillId="3" borderId="4" xfId="18" applyFont="1" applyFill="1" applyBorder="1" applyAlignment="1">
      <alignment horizontal="right"/>
    </xf>
    <xf numFmtId="165" fontId="7" fillId="3" borderId="4" xfId="20" applyNumberFormat="1" applyFont="1" applyFill="1" applyBorder="1" applyAlignment="1" quotePrefix="1">
      <alignment horizontal="left"/>
      <protection/>
    </xf>
    <xf numFmtId="166" fontId="7" fillId="3" borderId="0" xfId="18" applyNumberFormat="1" applyFont="1" applyFill="1" applyAlignment="1">
      <alignment horizontal="left"/>
    </xf>
    <xf numFmtId="166" fontId="7" fillId="3" borderId="4" xfId="18" applyNumberFormat="1" applyFont="1" applyFill="1" applyBorder="1" applyAlignment="1">
      <alignment horizontal="left"/>
    </xf>
    <xf numFmtId="166" fontId="5" fillId="3" borderId="0" xfId="18" applyNumberFormat="1" applyFont="1" applyFill="1" applyAlignment="1">
      <alignment horizontal="right"/>
    </xf>
    <xf numFmtId="166" fontId="5" fillId="3" borderId="4" xfId="18" applyNumberFormat="1" applyFont="1" applyFill="1" applyBorder="1" applyAlignment="1">
      <alignment horizontal="right"/>
    </xf>
    <xf numFmtId="166" fontId="5" fillId="3" borderId="4" xfId="18" applyNumberFormat="1" applyFont="1" applyFill="1" applyBorder="1" applyAlignment="1">
      <alignment horizontal="left"/>
    </xf>
    <xf numFmtId="165" fontId="9" fillId="3" borderId="0" xfId="20" applyNumberFormat="1" applyFont="1" applyFill="1" applyAlignment="1" quotePrefix="1">
      <alignment horizontal="left" vertical="center" wrapText="1"/>
      <protection/>
    </xf>
    <xf numFmtId="166" fontId="7" fillId="3" borderId="0" xfId="18" applyNumberFormat="1" applyFont="1" applyFill="1" applyAlignment="1" quotePrefix="1">
      <alignment horizontal="left"/>
    </xf>
    <xf numFmtId="166" fontId="7" fillId="3" borderId="4" xfId="18" applyNumberFormat="1" applyFont="1" applyFill="1" applyBorder="1" applyAlignment="1" quotePrefix="1">
      <alignment horizontal="left"/>
    </xf>
    <xf numFmtId="165" fontId="2" fillId="2" borderId="4" xfId="20" applyNumberFormat="1" applyFont="1" applyFill="1" applyBorder="1">
      <alignment/>
      <protection/>
    </xf>
    <xf numFmtId="0" fontId="2" fillId="2" borderId="4" xfId="20" applyFont="1" applyFill="1" applyBorder="1">
      <alignment/>
      <protection/>
    </xf>
    <xf numFmtId="165" fontId="9" fillId="3" borderId="5" xfId="20" applyNumberFormat="1" applyFont="1" applyFill="1" applyBorder="1" applyAlignment="1" quotePrefix="1">
      <alignment horizontal="left" vertical="center" wrapText="1"/>
      <protection/>
    </xf>
    <xf numFmtId="165" fontId="5" fillId="3" borderId="4" xfId="20" applyNumberFormat="1" applyFont="1" applyFill="1" applyBorder="1" applyAlignment="1">
      <alignment horizontal="left" indent="1"/>
      <protection/>
    </xf>
    <xf numFmtId="166" fontId="5" fillId="3" borderId="4" xfId="18" applyNumberFormat="1" applyFont="1" applyFill="1" applyBorder="1" applyAlignment="1" quotePrefix="1">
      <alignment horizontal="left"/>
    </xf>
    <xf numFmtId="165" fontId="5" fillId="3" borderId="4" xfId="20" applyNumberFormat="1" applyFont="1" applyFill="1" applyBorder="1" applyAlignment="1" quotePrefix="1">
      <alignment horizontal="left" indent="1"/>
      <protection/>
    </xf>
    <xf numFmtId="0" fontId="10" fillId="2" borderId="4" xfId="20" applyFont="1" applyFill="1" applyBorder="1">
      <alignment/>
      <protection/>
    </xf>
    <xf numFmtId="165" fontId="7" fillId="3" borderId="4" xfId="20" applyNumberFormat="1" applyFont="1" applyFill="1" applyBorder="1" applyAlignment="1">
      <alignment horizontal="center"/>
      <protection/>
    </xf>
    <xf numFmtId="166" fontId="5" fillId="3" borderId="0" xfId="18" applyNumberFormat="1" applyFont="1" applyFill="1" applyAlignment="1" quotePrefix="1">
      <alignment horizontal="center"/>
    </xf>
    <xf numFmtId="166" fontId="5" fillId="3" borderId="4" xfId="18" applyNumberFormat="1" applyFont="1" applyFill="1" applyBorder="1" applyAlignment="1" quotePrefix="1">
      <alignment horizontal="center"/>
    </xf>
    <xf numFmtId="166" fontId="5" fillId="3" borderId="4" xfId="18" applyNumberFormat="1" applyFont="1" applyFill="1" applyBorder="1" applyAlignment="1">
      <alignment horizontal="center"/>
    </xf>
    <xf numFmtId="0" fontId="2" fillId="2" borderId="0" xfId="0" applyFont="1" applyFill="1"/>
    <xf numFmtId="0" fontId="10" fillId="2" borderId="4" xfId="0" applyFont="1" applyFill="1" applyBorder="1"/>
    <xf numFmtId="165" fontId="9" fillId="3" borderId="5" xfId="0" applyNumberFormat="1" applyFont="1" applyFill="1" applyBorder="1" applyAlignment="1" quotePrefix="1">
      <alignment horizontal="left" vertical="center" wrapText="1"/>
    </xf>
    <xf numFmtId="165" fontId="7" fillId="3" borderId="0" xfId="0" applyNumberFormat="1" applyFont="1" applyFill="1" applyAlignment="1" quotePrefix="1">
      <alignment horizontal="center"/>
    </xf>
    <xf numFmtId="165" fontId="7" fillId="3" borderId="4" xfId="0" applyNumberFormat="1" applyFont="1" applyFill="1" applyBorder="1" applyAlignment="1" quotePrefix="1">
      <alignment horizontal="center"/>
    </xf>
    <xf numFmtId="165" fontId="5" fillId="3" borderId="4" xfId="0" applyNumberFormat="1" applyFont="1" applyFill="1" applyBorder="1" applyAlignment="1">
      <alignment horizontal="right"/>
    </xf>
    <xf numFmtId="165" fontId="5" fillId="3" borderId="4" xfId="0" applyNumberFormat="1" applyFont="1" applyFill="1" applyBorder="1" applyAlignment="1">
      <alignment horizontal="left" indent="1"/>
    </xf>
    <xf numFmtId="0" fontId="2" fillId="0" borderId="0" xfId="0" applyFont="1"/>
    <xf numFmtId="165" fontId="7" fillId="3" borderId="0" xfId="20" applyNumberFormat="1" applyFont="1" applyFill="1" applyAlignment="1" quotePrefix="1">
      <alignment horizontal="center"/>
      <protection/>
    </xf>
    <xf numFmtId="165" fontId="7" fillId="3" borderId="4" xfId="20" applyNumberFormat="1" applyFont="1" applyFill="1" applyBorder="1" applyAlignment="1" quotePrefix="1">
      <alignment horizontal="center"/>
      <protection/>
    </xf>
    <xf numFmtId="165" fontId="11" fillId="3" borderId="0" xfId="20" applyNumberFormat="1" applyFont="1" applyFill="1" applyAlignment="1">
      <alignment horizontal="left"/>
      <protection/>
    </xf>
    <xf numFmtId="165" fontId="7" fillId="3" borderId="0" xfId="20" applyNumberFormat="1" applyFont="1" applyFill="1" applyAlignment="1">
      <alignment horizontal="left"/>
      <protection/>
    </xf>
    <xf numFmtId="165" fontId="7" fillId="3" borderId="5" xfId="20" applyNumberFormat="1" applyFont="1" applyFill="1" applyBorder="1" applyAlignment="1">
      <alignment horizontal="left"/>
      <protection/>
    </xf>
    <xf numFmtId="165" fontId="7" fillId="3" borderId="6" xfId="20" applyNumberFormat="1" applyFont="1" applyFill="1" applyBorder="1" applyAlignment="1">
      <alignment horizontal="left"/>
      <protection/>
    </xf>
    <xf numFmtId="0" fontId="2" fillId="2" borderId="0" xfId="20" applyFont="1" applyFill="1" applyAlignment="1">
      <alignment vertical="top"/>
      <protection/>
    </xf>
    <xf numFmtId="165" fontId="5" fillId="3" borderId="0" xfId="20" applyNumberFormat="1" applyFont="1" applyFill="1" applyAlignment="1" quotePrefix="1">
      <alignment horizontal="left" vertical="center" wrapText="1"/>
      <protection/>
    </xf>
    <xf numFmtId="165" fontId="11" fillId="3" borderId="5" xfId="20" applyNumberFormat="1" applyFont="1" applyFill="1" applyBorder="1" applyAlignment="1">
      <alignment horizontal="left"/>
      <protection/>
    </xf>
    <xf numFmtId="165" fontId="11" fillId="3" borderId="6" xfId="20" applyNumberFormat="1" applyFont="1" applyFill="1" applyBorder="1" applyAlignment="1">
      <alignment horizontal="left"/>
      <protection/>
    </xf>
    <xf numFmtId="165" fontId="11" fillId="3" borderId="0" xfId="20" applyNumberFormat="1" applyFont="1" applyFill="1" applyAlignment="1" quotePrefix="1">
      <alignment horizontal="left" vertical="top"/>
      <protection/>
    </xf>
    <xf numFmtId="165" fontId="11" fillId="3" borderId="5" xfId="20" applyNumberFormat="1" applyFont="1" applyFill="1" applyBorder="1" applyAlignment="1" quotePrefix="1">
      <alignment horizontal="left" vertical="top"/>
      <protection/>
    </xf>
    <xf numFmtId="165" fontId="11" fillId="3" borderId="6" xfId="20" applyNumberFormat="1" applyFont="1" applyFill="1" applyBorder="1" applyAlignment="1" quotePrefix="1">
      <alignment horizontal="left" vertical="top"/>
      <protection/>
    </xf>
    <xf numFmtId="165" fontId="11" fillId="3" borderId="7" xfId="20" applyNumberFormat="1" applyFont="1" applyFill="1" applyBorder="1" applyAlignment="1" quotePrefix="1">
      <alignment horizontal="left" vertical="top"/>
      <protection/>
    </xf>
    <xf numFmtId="165" fontId="11" fillId="3" borderId="8" xfId="20" applyNumberFormat="1" applyFont="1" applyFill="1" applyBorder="1" applyAlignment="1" quotePrefix="1">
      <alignment horizontal="left" vertical="top"/>
      <protection/>
    </xf>
    <xf numFmtId="165" fontId="11" fillId="3" borderId="9" xfId="20" applyNumberFormat="1" applyFont="1" applyFill="1" applyBorder="1" applyAlignment="1" quotePrefix="1">
      <alignment horizontal="left" vertical="top"/>
      <protection/>
    </xf>
    <xf numFmtId="0" fontId="8" fillId="3" borderId="0" xfId="20" applyFont="1" applyFill="1" applyAlignment="1">
      <alignment horizontal="center" wrapText="1"/>
      <protection/>
    </xf>
    <xf numFmtId="0" fontId="12" fillId="3" borderId="0" xfId="20" applyFont="1" applyFill="1" applyAlignment="1">
      <alignment horizontal="left" vertical="top" wrapText="1"/>
      <protection/>
    </xf>
    <xf numFmtId="0" fontId="3" fillId="3" borderId="0" xfId="20" applyFont="1" applyFill="1" applyAlignment="1">
      <alignment horizontal="left" wrapText="1"/>
      <protection/>
    </xf>
    <xf numFmtId="0" fontId="3" fillId="3" borderId="0" xfId="20" applyFont="1" applyFill="1" applyAlignment="1">
      <alignment wrapText="1"/>
      <protection/>
    </xf>
    <xf numFmtId="0" fontId="12" fillId="3" borderId="0" xfId="20" applyFont="1" applyFill="1" applyAlignment="1">
      <alignment horizontal="left" vertical="top" wrapText="1"/>
      <protection/>
    </xf>
    <xf numFmtId="0" fontId="2" fillId="3" borderId="0" xfId="20" applyFont="1" applyFill="1" applyAlignment="1">
      <alignment wrapText="1"/>
      <protection/>
    </xf>
    <xf numFmtId="0" fontId="8" fillId="3" borderId="0" xfId="20" applyFont="1" applyFill="1" applyAlignment="1">
      <alignment horizontal="center" wrapText="1"/>
      <protection/>
    </xf>
    <xf numFmtId="165" fontId="1" fillId="3" borderId="6" xfId="20" applyNumberFormat="1" applyFont="1" applyFill="1" applyBorder="1" applyAlignment="1" quotePrefix="1">
      <alignment horizontal="left" vertical="top" wrapText="1"/>
      <protection/>
    </xf>
    <xf numFmtId="165" fontId="1" fillId="3" borderId="0" xfId="20" applyNumberFormat="1" applyFont="1" applyFill="1" applyAlignment="1" quotePrefix="1">
      <alignment horizontal="left" vertical="top" wrapText="1"/>
      <protection/>
    </xf>
    <xf numFmtId="165" fontId="1" fillId="3" borderId="5" xfId="20" applyNumberFormat="1" applyFont="1" applyFill="1" applyBorder="1" applyAlignment="1" quotePrefix="1">
      <alignment horizontal="left" vertical="top" wrapText="1"/>
      <protection/>
    </xf>
    <xf numFmtId="164" fontId="1" fillId="3" borderId="10" xfId="20" applyNumberFormat="1" applyFont="1" applyFill="1" applyBorder="1" applyAlignment="1" quotePrefix="1">
      <alignment horizontal="left" vertical="top" wrapText="1"/>
      <protection/>
    </xf>
    <xf numFmtId="164" fontId="1" fillId="3" borderId="11" xfId="20" applyNumberFormat="1" applyFont="1" applyFill="1" applyBorder="1" applyAlignment="1" quotePrefix="1">
      <alignment horizontal="left" vertical="top" wrapText="1"/>
      <protection/>
    </xf>
    <xf numFmtId="164" fontId="1" fillId="3" borderId="12" xfId="20" applyNumberFormat="1" applyFont="1" applyFill="1" applyBorder="1" applyAlignment="1" quotePrefix="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davisk\AppData\Local\static\themes\theme_alta\images\spac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57150</xdr:rowOff>
    </xdr:from>
    <xdr:ext cx="1981200" cy="561975"/>
    <xdr:sp macro="" textlink="">
      <xdr:nvSpPr>
        <xdr:cNvPr id="2" name="Text Box 3"/>
        <xdr:cNvSpPr txBox="1">
          <a:spLocks noChangeArrowheads="1"/>
        </xdr:cNvSpPr>
      </xdr:nvSpPr>
      <xdr:spPr bwMode="auto">
        <a:xfrm>
          <a:off x="371475" y="57150"/>
          <a:ext cx="1981200" cy="561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600" b="1" i="0" u="none" strike="noStrike" baseline="0">
              <a:solidFill>
                <a:srgbClr val="000000"/>
              </a:solidFill>
              <a:latin typeface="+mn-lt"/>
              <a:cs typeface="Arial"/>
            </a:rPr>
            <a:t>FISCAL NOTE </a:t>
          </a:r>
          <a:endParaRPr lang="en-US" sz="1000" b="0" i="0" u="none" strike="noStrike" baseline="0">
            <a:solidFill>
              <a:srgbClr val="000000"/>
            </a:solidFill>
            <a:latin typeface="+mn-lt"/>
            <a:cs typeface="Calibri"/>
          </a:endParaRPr>
        </a:p>
        <a:p>
          <a:pPr algn="l" rtl="0">
            <a:defRPr sz="1000"/>
          </a:pPr>
          <a:r>
            <a:rPr lang="en-US" sz="1400" b="1" i="0" u="none" strike="noStrike" baseline="0">
              <a:solidFill>
                <a:srgbClr val="000000"/>
              </a:solidFill>
              <a:latin typeface="+mn-lt"/>
              <a:cs typeface="Arial"/>
            </a:rPr>
            <a:t>COVID-19 Supplemental</a:t>
          </a:r>
        </a:p>
      </xdr:txBody>
    </xdr:sp>
    <xdr:clientData/>
  </xdr:oneCellAnchor>
  <xdr:oneCellAnchor>
    <xdr:from>
      <xdr:col>1</xdr:col>
      <xdr:colOff>0</xdr:colOff>
      <xdr:row>37</xdr:row>
      <xdr:rowOff>0</xdr:rowOff>
    </xdr:from>
    <xdr:ext cx="9525" cy="9525"/>
    <xdr:pic>
      <xdr:nvPicPr>
        <xdr:cNvPr id="3" name="Picture 4"/>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314325" y="1341120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457200</xdr:colOff>
      <xdr:row>45</xdr:row>
      <xdr:rowOff>0</xdr:rowOff>
    </xdr:from>
    <xdr:to>
      <xdr:col>1</xdr:col>
      <xdr:colOff>2409825</xdr:colOff>
      <xdr:row>57</xdr:row>
      <xdr:rowOff>133350</xdr:rowOff>
    </xdr:to>
    <xdr:sp macro="" textlink="">
      <xdr:nvSpPr>
        <xdr:cNvPr id="4" name="ToolsXML" hidden="1"/>
        <xdr:cNvSpPr txBox="1">
          <a:spLocks noChangeArrowheads="1"/>
        </xdr:cNvSpPr>
      </xdr:nvSpPr>
      <xdr:spPr bwMode="auto">
        <a:xfrm>
          <a:off x="771525" y="14878050"/>
          <a:ext cx="1952625" cy="20764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&lt;?xml version="1.0" encoding="UTF-8"?&gt;&lt;ToolsActions relationId="478547583"&gt;&lt;page&gt;page_UTF8=Grid1:0&amp;amp;printpage=-1&lt;/page&gt;&lt;refresh&gt;&lt;url method="post"&gt;/hr/common/HRLogon.jsp?elementName_UTF8=%2f3%20Supplemental%20Reports%20%2d%20ASO%2fSuppASO%2001A%20Exec%20Proposed%20OPER%20Fiscal%20Note&amp;amp;elementType=2&amp;amp;viewAs=html&amp;amp;sso_token=$SSO_TOKEN$&amp;amp;$CONTEXT$&amp;amp;action=refresh&amp;amp;fld0=EN%5fA20000&amp;amp;promptingLevel=1&amp;amp;&amp;amp;allPages=false&amp;amp;splitPages=false&amp;amp;refUsingWSPOV=false&amp;amp;LOCALE_LANGUAGE=en_US&lt;/url&gt;&lt;/refresh&gt;&lt;edit&gt;&lt;url method="post"&gt;/workspace/index.jsp?module=tools.relatedcontent&amp;amp;repository_path=%2f3%20Supplemental%20Reports%20%2d%20ASO%2fSuppASO%2001A%20Exec%20Proposed%20OPER%20Fiscal%20Note&amp;amp;elementType=2&amp;amp;repository_name=%2f3%20Supplemental%20Reports%20%2d%20ASO%2fSuppASO%2001A%20Exec%20Proposed%20OPER%20Fiscal%20Note&amp;amp;$CONTEXT$&amp;amp;layout=embedded&amp;amp;bpm.logoff=false&amp;amp;bpm_showtab=false&amp;amp;repository_format_id=html&amp;amp;mimetype=application/hyperion-reports-report&amp;amp;action=edit&amp;amp;fld0=EN%5fA20000&amp;amp;promptingLevel=1&amp;amp;&amp;amp;allPages=false&amp;amp;splitPages=false&amp;amp;refUsingWSPOV=false&lt;/url&gt;&lt;/edit&gt;&lt;close&gt;&lt;url method="post"&gt;/hr/common/HRClientRefTracker.jsp?removeInstanceId=478547583&lt;/url&gt;&lt;/close&gt;&lt;/ToolsActions&gt;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J79"/>
  <sheetViews>
    <sheetView showGridLines="0" tabSelected="1" workbookViewId="0" topLeftCell="A1">
      <selection activeCell="B5" sqref="B5:E5"/>
    </sheetView>
  </sheetViews>
  <sheetFormatPr defaultColWidth="8.7109375" defaultRowHeight="12.75"/>
  <cols>
    <col min="1" max="1" width="4.7109375" style="1" customWidth="1"/>
    <col min="2" max="2" width="36.140625" style="1" customWidth="1"/>
    <col min="3" max="5" width="24.140625" style="1" customWidth="1"/>
    <col min="6" max="6" width="5.7109375" style="1" customWidth="1"/>
    <col min="7" max="7" width="5.140625" style="1" customWidth="1"/>
    <col min="8" max="8" width="27.140625" style="1" customWidth="1"/>
    <col min="9" max="10" width="12.28125" style="1" customWidth="1"/>
    <col min="11" max="16384" width="8.7109375" style="1" customWidth="1"/>
  </cols>
  <sheetData>
    <row r="1" spans="1:7" ht="21">
      <c r="A1" s="2"/>
      <c r="B1" s="74"/>
      <c r="C1" s="74"/>
      <c r="D1" s="74"/>
      <c r="E1" s="74"/>
      <c r="F1" s="71"/>
      <c r="G1" s="71"/>
    </row>
    <row r="2" spans="1:7" ht="21">
      <c r="A2" s="2"/>
      <c r="B2" s="74"/>
      <c r="C2" s="74"/>
      <c r="D2" s="74"/>
      <c r="E2" s="74"/>
      <c r="F2" s="71"/>
      <c r="G2" s="71"/>
    </row>
    <row r="3" spans="1:7" ht="12.75">
      <c r="A3" s="2"/>
      <c r="B3" s="75"/>
      <c r="C3" s="75"/>
      <c r="D3" s="75"/>
      <c r="E3" s="75"/>
      <c r="F3" s="7"/>
      <c r="G3" s="7"/>
    </row>
    <row r="4" spans="1:7" ht="12.75">
      <c r="A4" s="2"/>
      <c r="B4" s="75"/>
      <c r="C4" s="75"/>
      <c r="D4" s="75"/>
      <c r="E4" s="75"/>
      <c r="F4" s="7"/>
      <c r="G4" s="7"/>
    </row>
    <row r="5" spans="1:7" ht="12.75">
      <c r="A5" s="2"/>
      <c r="B5" s="76"/>
      <c r="C5" s="76"/>
      <c r="D5" s="76"/>
      <c r="E5" s="76"/>
      <c r="F5" s="70"/>
      <c r="G5" s="70"/>
    </row>
    <row r="6" spans="1:7" ht="18" customHeight="1">
      <c r="A6" s="2"/>
      <c r="B6" s="69" t="s">
        <v>102</v>
      </c>
      <c r="C6" s="68"/>
      <c r="D6" s="68"/>
      <c r="E6" s="67"/>
      <c r="F6" s="64"/>
      <c r="G6" s="64"/>
    </row>
    <row r="7" spans="1:7" ht="15.75">
      <c r="A7" s="2"/>
      <c r="B7" s="66" t="s">
        <v>101</v>
      </c>
      <c r="C7" s="64"/>
      <c r="D7" s="64"/>
      <c r="E7" s="65"/>
      <c r="F7" s="64"/>
      <c r="G7" s="64"/>
    </row>
    <row r="8" spans="1:7" ht="15.75">
      <c r="A8" s="2"/>
      <c r="B8" s="66" t="s">
        <v>100</v>
      </c>
      <c r="C8" s="64"/>
      <c r="D8" s="64"/>
      <c r="E8" s="65"/>
      <c r="F8" s="64"/>
      <c r="G8" s="64"/>
    </row>
    <row r="9" spans="1:7" ht="6" customHeight="1">
      <c r="A9" s="2"/>
      <c r="B9" s="63"/>
      <c r="C9" s="56"/>
      <c r="D9" s="56"/>
      <c r="E9" s="62"/>
      <c r="F9" s="56"/>
      <c r="G9" s="56"/>
    </row>
    <row r="10" spans="1:8" ht="214.9" customHeight="1">
      <c r="A10" s="2"/>
      <c r="B10" s="77" t="s">
        <v>103</v>
      </c>
      <c r="C10" s="78"/>
      <c r="D10" s="78"/>
      <c r="E10" s="79"/>
      <c r="F10" s="61"/>
      <c r="G10" s="32"/>
      <c r="H10" s="60" t="str">
        <f>"Summary Character Count:  "&amp;LEN(B10)</f>
        <v>Summary Character Count:  1234</v>
      </c>
    </row>
    <row r="11" spans="1:8" ht="14.45" customHeight="1">
      <c r="A11" s="2"/>
      <c r="B11" s="59"/>
      <c r="C11" s="57"/>
      <c r="D11" s="57"/>
      <c r="E11" s="58"/>
      <c r="F11" s="57"/>
      <c r="G11" s="56"/>
      <c r="H11" s="1" t="s">
        <v>99</v>
      </c>
    </row>
    <row r="12" spans="1:10" ht="15">
      <c r="A12" s="2"/>
      <c r="B12" s="42"/>
      <c r="C12" s="42" t="s">
        <v>98</v>
      </c>
      <c r="D12" s="55" t="s">
        <v>97</v>
      </c>
      <c r="E12" s="55" t="s">
        <v>96</v>
      </c>
      <c r="F12" s="54"/>
      <c r="G12" s="37"/>
      <c r="H12" s="41" t="s">
        <v>92</v>
      </c>
      <c r="I12" s="41" t="s">
        <v>91</v>
      </c>
      <c r="J12" s="41" t="s">
        <v>95</v>
      </c>
    </row>
    <row r="13" spans="1:10" s="46" customFormat="1" ht="15">
      <c r="A13" s="53"/>
      <c r="B13" s="52" t="s">
        <v>94</v>
      </c>
      <c r="C13" s="51">
        <v>200000</v>
      </c>
      <c r="D13" s="50"/>
      <c r="E13" s="50"/>
      <c r="F13" s="49"/>
      <c r="G13" s="48"/>
      <c r="H13" s="47"/>
      <c r="I13" s="47"/>
      <c r="J13" s="47"/>
    </row>
    <row r="14" spans="1:10" ht="15">
      <c r="A14" s="2"/>
      <c r="B14" s="38"/>
      <c r="C14" s="45"/>
      <c r="D14" s="44"/>
      <c r="E14" s="44"/>
      <c r="F14" s="43"/>
      <c r="G14" s="37"/>
      <c r="H14" s="36" t="s">
        <v>90</v>
      </c>
      <c r="I14" s="35" t="str">
        <f aca="true" t="shared" si="0" ref="I14:I19">_xlfn.IFERROR(VLOOKUP(B14,$B$49:$C$64,2,FALSE),"")</f>
        <v/>
      </c>
      <c r="J14" s="35">
        <f aca="true" t="shared" si="1" ref="J14:J19">C14</f>
        <v>0</v>
      </c>
    </row>
    <row r="15" spans="1:10" ht="15">
      <c r="A15" s="2"/>
      <c r="B15" s="38"/>
      <c r="C15" s="45"/>
      <c r="D15" s="44"/>
      <c r="E15" s="44"/>
      <c r="F15" s="43"/>
      <c r="G15" s="37"/>
      <c r="H15" s="36" t="s">
        <v>89</v>
      </c>
      <c r="I15" s="35" t="str">
        <f t="shared" si="0"/>
        <v/>
      </c>
      <c r="J15" s="35">
        <f t="shared" si="1"/>
        <v>0</v>
      </c>
    </row>
    <row r="16" spans="1:10" ht="15">
      <c r="A16" s="2"/>
      <c r="B16" s="38"/>
      <c r="C16" s="45"/>
      <c r="D16" s="44"/>
      <c r="E16" s="44"/>
      <c r="F16" s="43"/>
      <c r="G16" s="37"/>
      <c r="H16" s="36" t="s">
        <v>89</v>
      </c>
      <c r="I16" s="35" t="str">
        <f t="shared" si="0"/>
        <v/>
      </c>
      <c r="J16" s="35">
        <f t="shared" si="1"/>
        <v>0</v>
      </c>
    </row>
    <row r="17" spans="1:10" ht="15">
      <c r="A17" s="2"/>
      <c r="B17" s="42"/>
      <c r="C17" s="45"/>
      <c r="D17" s="44"/>
      <c r="E17" s="44"/>
      <c r="F17" s="43"/>
      <c r="G17" s="37"/>
      <c r="H17" s="36" t="s">
        <v>89</v>
      </c>
      <c r="I17" s="35" t="str">
        <f t="shared" si="0"/>
        <v/>
      </c>
      <c r="J17" s="35">
        <f t="shared" si="1"/>
        <v>0</v>
      </c>
    </row>
    <row r="18" spans="1:10" ht="15">
      <c r="A18" s="2"/>
      <c r="B18" s="42"/>
      <c r="C18" s="45"/>
      <c r="D18" s="44"/>
      <c r="E18" s="44"/>
      <c r="F18" s="43"/>
      <c r="G18" s="37"/>
      <c r="H18" s="36" t="s">
        <v>89</v>
      </c>
      <c r="I18" s="35" t="str">
        <f t="shared" si="0"/>
        <v/>
      </c>
      <c r="J18" s="35">
        <f t="shared" si="1"/>
        <v>0</v>
      </c>
    </row>
    <row r="19" spans="1:10" ht="15">
      <c r="A19" s="2"/>
      <c r="B19" s="42"/>
      <c r="C19" s="31"/>
      <c r="D19" s="31"/>
      <c r="E19" s="30"/>
      <c r="F19" s="29"/>
      <c r="G19" s="37"/>
      <c r="H19" s="36" t="s">
        <v>89</v>
      </c>
      <c r="I19" s="35" t="str">
        <f t="shared" si="0"/>
        <v/>
      </c>
      <c r="J19" s="35">
        <f t="shared" si="1"/>
        <v>0</v>
      </c>
    </row>
    <row r="20" spans="1:10" ht="15">
      <c r="A20" s="2"/>
      <c r="B20" s="26" t="s">
        <v>93</v>
      </c>
      <c r="C20" s="28">
        <f>SUM(C13:C19)</f>
        <v>200000</v>
      </c>
      <c r="D20" s="28">
        <f>SUM(D14:D19)</f>
        <v>0</v>
      </c>
      <c r="E20" s="28">
        <f>SUM(E14:E19)</f>
        <v>0</v>
      </c>
      <c r="F20" s="27"/>
      <c r="G20" s="37"/>
      <c r="H20" s="36"/>
      <c r="I20" s="36"/>
      <c r="J20" s="36"/>
    </row>
    <row r="21" spans="1:10" ht="15">
      <c r="A21" s="2"/>
      <c r="B21" s="26"/>
      <c r="C21" s="39"/>
      <c r="D21" s="39"/>
      <c r="E21" s="30"/>
      <c r="F21" s="29"/>
      <c r="G21" s="37"/>
      <c r="H21" s="41" t="s">
        <v>92</v>
      </c>
      <c r="I21" s="41" t="s">
        <v>91</v>
      </c>
      <c r="J21" s="41"/>
    </row>
    <row r="22" spans="1:10" ht="15">
      <c r="A22" s="2"/>
      <c r="B22" s="40" t="s">
        <v>29</v>
      </c>
      <c r="C22" s="39">
        <v>200000</v>
      </c>
      <c r="D22" s="39"/>
      <c r="E22" s="30"/>
      <c r="F22" s="29"/>
      <c r="G22" s="37"/>
      <c r="H22" s="36" t="s">
        <v>90</v>
      </c>
      <c r="I22" s="35" t="str">
        <f aca="true" t="shared" si="2" ref="I22:I28">_xlfn.IFERROR(VLOOKUP(B22,$B$67:$C$79,2,FALSE),"")</f>
        <v>A_54999</v>
      </c>
      <c r="J22" s="35">
        <f aca="true" t="shared" si="3" ref="J22:J28">C22</f>
        <v>200000</v>
      </c>
    </row>
    <row r="23" spans="1:10" ht="15">
      <c r="A23" s="2"/>
      <c r="B23" s="40"/>
      <c r="C23" s="39"/>
      <c r="D23" s="39"/>
      <c r="E23" s="30"/>
      <c r="F23" s="29"/>
      <c r="G23" s="37"/>
      <c r="H23" s="36" t="s">
        <v>89</v>
      </c>
      <c r="I23" s="35" t="str">
        <f t="shared" si="2"/>
        <v/>
      </c>
      <c r="J23" s="35">
        <f t="shared" si="3"/>
        <v>0</v>
      </c>
    </row>
    <row r="24" spans="1:10" ht="15">
      <c r="A24" s="2"/>
      <c r="B24" s="40"/>
      <c r="C24" s="39"/>
      <c r="D24" s="39"/>
      <c r="E24" s="30"/>
      <c r="F24" s="29"/>
      <c r="G24" s="37"/>
      <c r="H24" s="36" t="s">
        <v>89</v>
      </c>
      <c r="I24" s="35" t="str">
        <f t="shared" si="2"/>
        <v/>
      </c>
      <c r="J24" s="35">
        <f t="shared" si="3"/>
        <v>0</v>
      </c>
    </row>
    <row r="25" spans="1:10" ht="15">
      <c r="A25" s="2"/>
      <c r="B25" s="40"/>
      <c r="C25" s="39"/>
      <c r="D25" s="39"/>
      <c r="E25" s="30"/>
      <c r="F25" s="29"/>
      <c r="G25" s="37"/>
      <c r="H25" s="36" t="s">
        <v>89</v>
      </c>
      <c r="I25" s="35" t="str">
        <f t="shared" si="2"/>
        <v/>
      </c>
      <c r="J25" s="35">
        <f t="shared" si="3"/>
        <v>0</v>
      </c>
    </row>
    <row r="26" spans="1:10" ht="15">
      <c r="A26" s="2"/>
      <c r="B26" s="40"/>
      <c r="C26" s="39"/>
      <c r="D26" s="39"/>
      <c r="E26" s="30"/>
      <c r="F26" s="29"/>
      <c r="G26" s="37"/>
      <c r="H26" s="36" t="s">
        <v>89</v>
      </c>
      <c r="I26" s="35" t="str">
        <f t="shared" si="2"/>
        <v/>
      </c>
      <c r="J26" s="35">
        <f t="shared" si="3"/>
        <v>0</v>
      </c>
    </row>
    <row r="27" spans="1:10" ht="15">
      <c r="A27" s="2"/>
      <c r="B27" s="40"/>
      <c r="C27" s="39"/>
      <c r="D27" s="39"/>
      <c r="E27" s="30"/>
      <c r="F27" s="29"/>
      <c r="G27" s="37"/>
      <c r="H27" s="36" t="s">
        <v>89</v>
      </c>
      <c r="I27" s="35" t="str">
        <f t="shared" si="2"/>
        <v/>
      </c>
      <c r="J27" s="35">
        <f t="shared" si="3"/>
        <v>0</v>
      </c>
    </row>
    <row r="28" spans="1:10" ht="15">
      <c r="A28" s="2"/>
      <c r="B28" s="38"/>
      <c r="C28" s="31"/>
      <c r="D28" s="31"/>
      <c r="E28" s="30"/>
      <c r="F28" s="29"/>
      <c r="G28" s="37"/>
      <c r="H28" s="36" t="s">
        <v>89</v>
      </c>
      <c r="I28" s="35" t="str">
        <f t="shared" si="2"/>
        <v/>
      </c>
      <c r="J28" s="35">
        <f t="shared" si="3"/>
        <v>0</v>
      </c>
    </row>
    <row r="29" spans="1:7" ht="12.6" customHeight="1">
      <c r="A29" s="2"/>
      <c r="B29" s="26" t="s">
        <v>88</v>
      </c>
      <c r="C29" s="34">
        <f>SUM(C22:C28)</f>
        <v>200000</v>
      </c>
      <c r="D29" s="34">
        <f>SUM(D22:D28)</f>
        <v>0</v>
      </c>
      <c r="E29" s="34">
        <f>SUM(E22:E28)</f>
        <v>0</v>
      </c>
      <c r="F29" s="33"/>
      <c r="G29" s="32"/>
    </row>
    <row r="30" spans="1:7" ht="10.9" customHeight="1">
      <c r="A30" s="2"/>
      <c r="B30" s="23"/>
      <c r="C30" s="31"/>
      <c r="D30" s="31"/>
      <c r="E30" s="30"/>
      <c r="F30" s="29"/>
      <c r="G30" s="32"/>
    </row>
    <row r="31" spans="1:7" ht="0.6" hidden="1">
      <c r="A31" s="2"/>
      <c r="B31" s="23"/>
      <c r="C31" s="31"/>
      <c r="D31" s="31"/>
      <c r="E31" s="30"/>
      <c r="F31" s="29"/>
      <c r="G31" s="24"/>
    </row>
    <row r="32" spans="1:7" ht="13.9" customHeight="1">
      <c r="A32" s="2"/>
      <c r="B32" s="26" t="s">
        <v>87</v>
      </c>
      <c r="C32" s="28">
        <f>C20-C29</f>
        <v>0</v>
      </c>
      <c r="D32" s="28">
        <f>D20-D29</f>
        <v>0</v>
      </c>
      <c r="E32" s="28">
        <f>E20-E29</f>
        <v>0</v>
      </c>
      <c r="F32" s="27"/>
      <c r="G32" s="24"/>
    </row>
    <row r="33" spans="1:7" ht="13.9" customHeight="1">
      <c r="A33" s="2"/>
      <c r="B33" s="26"/>
      <c r="C33" s="22"/>
      <c r="D33" s="22"/>
      <c r="E33" s="21"/>
      <c r="F33" s="20"/>
      <c r="G33" s="24"/>
    </row>
    <row r="34" spans="1:7" ht="13.9" customHeight="1">
      <c r="A34" s="2"/>
      <c r="B34" s="26" t="s">
        <v>86</v>
      </c>
      <c r="C34" s="25">
        <v>0</v>
      </c>
      <c r="D34" s="25">
        <v>0</v>
      </c>
      <c r="E34" s="25"/>
      <c r="F34" s="20"/>
      <c r="G34" s="24"/>
    </row>
    <row r="35" spans="1:7" ht="13.9" customHeight="1" thickBot="1">
      <c r="A35" s="2"/>
      <c r="B35" s="23"/>
      <c r="C35" s="22"/>
      <c r="D35" s="22"/>
      <c r="E35" s="21"/>
      <c r="F35" s="20"/>
      <c r="G35" s="19"/>
    </row>
    <row r="36" spans="1:7" ht="0.6" hidden="1" thickBot="1">
      <c r="A36" s="2"/>
      <c r="B36" s="18"/>
      <c r="C36" s="17"/>
      <c r="D36" s="17"/>
      <c r="E36" s="16"/>
      <c r="F36" s="15"/>
      <c r="G36" s="14"/>
    </row>
    <row r="37" spans="1:8" ht="360" customHeight="1">
      <c r="A37" s="2"/>
      <c r="B37" s="80" t="s">
        <v>104</v>
      </c>
      <c r="C37" s="81"/>
      <c r="D37" s="81"/>
      <c r="E37" s="82"/>
      <c r="F37" s="13"/>
      <c r="G37" s="12"/>
      <c r="H37" s="11" t="str">
        <f>"Detailed Justification Character Count:  "&amp;LEN(B37)</f>
        <v>Detailed Justification Character Count:  1487</v>
      </c>
    </row>
    <row r="38" spans="1:7" ht="15">
      <c r="A38" s="2"/>
      <c r="B38" s="72"/>
      <c r="C38" s="72"/>
      <c r="D38" s="72"/>
      <c r="E38" s="72"/>
      <c r="F38" s="10"/>
      <c r="G38" s="9"/>
    </row>
    <row r="39" spans="1:7" ht="15">
      <c r="A39" s="2"/>
      <c r="B39" s="73"/>
      <c r="C39" s="73"/>
      <c r="D39" s="73"/>
      <c r="E39" s="73"/>
      <c r="F39" s="8"/>
      <c r="G39" s="7"/>
    </row>
    <row r="40" spans="1:7" ht="15">
      <c r="A40" s="2"/>
      <c r="B40" s="3" t="s">
        <v>85</v>
      </c>
      <c r="C40" s="6"/>
      <c r="D40" s="6"/>
      <c r="E40" s="3"/>
      <c r="F40" s="3"/>
      <c r="G40" s="2"/>
    </row>
    <row r="41" spans="1:7" ht="15">
      <c r="A41" s="2"/>
      <c r="B41" s="3" t="s">
        <v>84</v>
      </c>
      <c r="C41" s="4"/>
      <c r="D41" s="3"/>
      <c r="E41" s="3"/>
      <c r="F41" s="3"/>
      <c r="G41" s="2"/>
    </row>
    <row r="42" spans="1:7" ht="15">
      <c r="A42" s="2"/>
      <c r="B42" s="3" t="s">
        <v>83</v>
      </c>
      <c r="C42" s="5"/>
      <c r="D42" s="3"/>
      <c r="E42" s="3"/>
      <c r="F42" s="3"/>
      <c r="G42" s="2"/>
    </row>
    <row r="43" spans="1:7" ht="15">
      <c r="A43" s="2"/>
      <c r="B43" s="3" t="s">
        <v>82</v>
      </c>
      <c r="C43" s="4"/>
      <c r="D43" s="3"/>
      <c r="E43" s="3"/>
      <c r="F43" s="3"/>
      <c r="G43" s="2"/>
    </row>
    <row r="46" ht="12.75"/>
    <row r="48" spans="2:4" ht="12.75">
      <c r="B48" s="1" t="s">
        <v>81</v>
      </c>
      <c r="C48" s="1" t="s">
        <v>40</v>
      </c>
      <c r="D48" s="1" t="s">
        <v>39</v>
      </c>
    </row>
    <row r="49" ht="12.75">
      <c r="B49" s="1" t="s">
        <v>80</v>
      </c>
    </row>
    <row r="50" ht="12.75">
      <c r="B50" s="1" t="s">
        <v>79</v>
      </c>
    </row>
    <row r="51" spans="2:4" ht="12.75">
      <c r="B51" s="1" t="s">
        <v>78</v>
      </c>
      <c r="C51" s="1" t="s">
        <v>77</v>
      </c>
      <c r="D51" s="1" t="s">
        <v>76</v>
      </c>
    </row>
    <row r="52" ht="12.75">
      <c r="B52" s="1" t="s">
        <v>75</v>
      </c>
    </row>
    <row r="53" spans="2:4" ht="12.75">
      <c r="B53" s="1" t="s">
        <v>74</v>
      </c>
      <c r="C53" s="1" t="s">
        <v>73</v>
      </c>
      <c r="D53" s="1" t="s">
        <v>72</v>
      </c>
    </row>
    <row r="54" spans="2:4" ht="12.75">
      <c r="B54" s="1" t="s">
        <v>71</v>
      </c>
      <c r="C54" s="1" t="s">
        <v>70</v>
      </c>
      <c r="D54" s="1" t="s">
        <v>69</v>
      </c>
    </row>
    <row r="55" ht="12.75">
      <c r="B55" s="1" t="s">
        <v>68</v>
      </c>
    </row>
    <row r="56" spans="2:4" ht="12.75">
      <c r="B56" s="1" t="s">
        <v>67</v>
      </c>
      <c r="C56" s="1" t="s">
        <v>66</v>
      </c>
      <c r="D56" s="1" t="s">
        <v>65</v>
      </c>
    </row>
    <row r="57" spans="2:4" ht="12.75">
      <c r="B57" s="1" t="s">
        <v>64</v>
      </c>
      <c r="C57" s="1" t="s">
        <v>63</v>
      </c>
      <c r="D57" s="1" t="s">
        <v>62</v>
      </c>
    </row>
    <row r="58" spans="2:4" ht="12.75">
      <c r="B58" s="1" t="s">
        <v>61</v>
      </c>
      <c r="C58" s="1" t="s">
        <v>60</v>
      </c>
      <c r="D58" s="1" t="s">
        <v>59</v>
      </c>
    </row>
    <row r="59" spans="2:4" ht="12.75">
      <c r="B59" s="1" t="s">
        <v>58</v>
      </c>
      <c r="C59" s="1" t="s">
        <v>57</v>
      </c>
      <c r="D59" s="1" t="s">
        <v>56</v>
      </c>
    </row>
    <row r="60" spans="2:4" ht="12.75">
      <c r="B60" s="1" t="s">
        <v>55</v>
      </c>
      <c r="C60" s="1" t="s">
        <v>54</v>
      </c>
      <c r="D60" s="1" t="s">
        <v>53</v>
      </c>
    </row>
    <row r="61" spans="2:4" ht="12.75">
      <c r="B61" s="1" t="s">
        <v>52</v>
      </c>
      <c r="C61" s="1" t="s">
        <v>51</v>
      </c>
      <c r="D61" s="1" t="s">
        <v>50</v>
      </c>
    </row>
    <row r="62" spans="2:4" ht="12.75">
      <c r="B62" s="1" t="s">
        <v>49</v>
      </c>
      <c r="C62" s="1" t="s">
        <v>48</v>
      </c>
      <c r="D62" s="1" t="s">
        <v>47</v>
      </c>
    </row>
    <row r="63" spans="2:4" ht="12.75">
      <c r="B63" s="1" t="s">
        <v>46</v>
      </c>
      <c r="C63" s="1" t="s">
        <v>45</v>
      </c>
      <c r="D63" s="1" t="s">
        <v>42</v>
      </c>
    </row>
    <row r="64" spans="2:4" ht="12.75">
      <c r="B64" s="1" t="s">
        <v>44</v>
      </c>
      <c r="C64" s="1" t="s">
        <v>43</v>
      </c>
      <c r="D64" s="1" t="s">
        <v>42</v>
      </c>
    </row>
    <row r="66" spans="2:4" ht="12.75">
      <c r="B66" s="1" t="s">
        <v>41</v>
      </c>
      <c r="C66" s="1" t="s">
        <v>40</v>
      </c>
      <c r="D66" s="1" t="s">
        <v>39</v>
      </c>
    </row>
    <row r="67" spans="2:4" ht="12.75">
      <c r="B67" s="1" t="s">
        <v>38</v>
      </c>
      <c r="C67" s="1" t="s">
        <v>37</v>
      </c>
      <c r="D67" s="1" t="s">
        <v>36</v>
      </c>
    </row>
    <row r="68" spans="2:4" ht="12.75">
      <c r="B68" s="1" t="s">
        <v>35</v>
      </c>
      <c r="C68" s="1" t="s">
        <v>34</v>
      </c>
      <c r="D68" s="1" t="s">
        <v>33</v>
      </c>
    </row>
    <row r="69" spans="2:4" ht="12.75">
      <c r="B69" s="1" t="s">
        <v>32</v>
      </c>
      <c r="C69" s="1" t="s">
        <v>31</v>
      </c>
      <c r="D69" s="1" t="s">
        <v>30</v>
      </c>
    </row>
    <row r="70" spans="2:4" ht="12.75">
      <c r="B70" s="1" t="s">
        <v>29</v>
      </c>
      <c r="C70" s="1" t="s">
        <v>28</v>
      </c>
      <c r="D70" s="1" t="s">
        <v>27</v>
      </c>
    </row>
    <row r="71" spans="2:4" ht="12.75">
      <c r="B71" s="1" t="s">
        <v>26</v>
      </c>
      <c r="C71" s="1" t="s">
        <v>25</v>
      </c>
      <c r="D71" s="1" t="s">
        <v>24</v>
      </c>
    </row>
    <row r="72" spans="2:4" ht="12.75">
      <c r="B72" s="1" t="s">
        <v>23</v>
      </c>
      <c r="C72" s="1" t="s">
        <v>22</v>
      </c>
      <c r="D72" s="1" t="s">
        <v>21</v>
      </c>
    </row>
    <row r="73" spans="2:4" ht="12.75">
      <c r="B73" s="1" t="s">
        <v>20</v>
      </c>
      <c r="C73" s="1" t="s">
        <v>19</v>
      </c>
      <c r="D73" s="1" t="s">
        <v>18</v>
      </c>
    </row>
    <row r="74" spans="2:4" ht="12.75">
      <c r="B74" s="1" t="s">
        <v>17</v>
      </c>
      <c r="C74" s="1" t="s">
        <v>16</v>
      </c>
      <c r="D74" s="1" t="s">
        <v>15</v>
      </c>
    </row>
    <row r="75" spans="2:4" ht="12.75">
      <c r="B75" s="1" t="s">
        <v>14</v>
      </c>
      <c r="C75" s="1" t="s">
        <v>13</v>
      </c>
      <c r="D75" s="1" t="s">
        <v>12</v>
      </c>
    </row>
    <row r="76" spans="2:4" ht="12.75">
      <c r="B76" s="1" t="s">
        <v>11</v>
      </c>
      <c r="C76" s="1" t="s">
        <v>10</v>
      </c>
      <c r="D76" s="1" t="s">
        <v>9</v>
      </c>
    </row>
    <row r="77" spans="2:4" ht="12.75">
      <c r="B77" s="1" t="s">
        <v>8</v>
      </c>
      <c r="C77" s="1" t="s">
        <v>7</v>
      </c>
      <c r="D77" s="1" t="s">
        <v>6</v>
      </c>
    </row>
    <row r="78" spans="2:4" ht="12.75">
      <c r="B78" s="1" t="s">
        <v>5</v>
      </c>
      <c r="C78" s="1" t="s">
        <v>4</v>
      </c>
      <c r="D78" s="1" t="s">
        <v>3</v>
      </c>
    </row>
    <row r="79" spans="2:4" ht="12.75">
      <c r="B79" s="1" t="s">
        <v>2</v>
      </c>
      <c r="C79" s="1" t="s">
        <v>1</v>
      </c>
      <c r="D79" s="1" t="s">
        <v>0</v>
      </c>
    </row>
  </sheetData>
  <mergeCells count="8">
    <mergeCell ref="B38:E38"/>
    <mergeCell ref="B39:E39"/>
    <mergeCell ref="B1:E2"/>
    <mergeCell ref="B3:E3"/>
    <mergeCell ref="B4:E4"/>
    <mergeCell ref="B5:E5"/>
    <mergeCell ref="B10:E10"/>
    <mergeCell ref="B37:E37"/>
  </mergeCells>
  <dataValidations count="2">
    <dataValidation type="list" allowBlank="1" showInputMessage="1" showErrorMessage="1" sqref="B14:B19">
      <formula1>$B$49:$B$64</formula1>
    </dataValidation>
    <dataValidation type="list" allowBlank="1" showInputMessage="1" showErrorMessage="1" sqref="B22:B28">
      <formula1>$B$67:$B$79</formula1>
    </dataValidation>
  </dataValidations>
  <printOptions/>
  <pageMargins left="0.75" right="0.75" top="1" bottom="1" header="0.5" footer="0.5"/>
  <pageSetup fitToHeight="1" fitToWidth="1" horizontalDpi="600" verticalDpi="600" orientation="portrait" scale="73"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DE2C1032962A5B4A8EBD91B83E7236EB" ma:contentTypeVersion="15" ma:contentTypeDescription="" ma:contentTypeScope="" ma:versionID="2de948b32be833b444682eb096623b4a">
  <xsd:schema xmlns:xsd="http://www.w3.org/2001/XMLSchema" xmlns:xs="http://www.w3.org/2001/XMLSchema" xmlns:p="http://schemas.microsoft.com/office/2006/metadata/properties" xmlns:ns1="http://schemas.microsoft.com/sharepoint/v3" xmlns:ns2="308dc21f-8940-46b7-9ee9-f86b439897b1" xmlns:ns3="cc811197-5a73-4d86-a206-c117da05ddaa" xmlns:ns4="b873affb-9f63-4014-8b77-ecf609f9b443" targetNamespace="http://schemas.microsoft.com/office/2006/metadata/properties" ma:root="true" ma:fieldsID="afc6c03100fea169193120f583ba7560" ns1:_="" ns2:_="" ns3:_="" ns4:_="">
    <xsd:import namespace="http://schemas.microsoft.com/sharepoint/v3"/>
    <xsd:import namespace="308dc21f-8940-46b7-9ee9-f86b439897b1"/>
    <xsd:import namespace="cc811197-5a73-4d86-a206-c117da05ddaa"/>
    <xsd:import namespace="b873affb-9f63-4014-8b77-ecf609f9b443"/>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PSB_x0020_Reviewer"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Props1.xml><?xml version="1.0" encoding="utf-8"?>
<ds:datastoreItem xmlns:ds="http://schemas.openxmlformats.org/officeDocument/2006/customXml" ds:itemID="{399B1CB7-E6BA-46C5-8B4B-C2D063CA6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b873affb-9f63-4014-8b77-ecf609f9b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E29C31-EB0D-44AD-A28F-79A96F8B65E3}">
  <ds:schemaRefs>
    <ds:schemaRef ds:uri="http://schemas.microsoft.com/sharepoint/v3/contenttype/forms"/>
  </ds:schemaRefs>
</ds:datastoreItem>
</file>

<file path=customXml/itemProps3.xml><?xml version="1.0" encoding="utf-8"?>
<ds:datastoreItem xmlns:ds="http://schemas.openxmlformats.org/officeDocument/2006/customXml" ds:itemID="{29DDF4B9-A784-43EB-B9A8-26E8CFCCEF2A}">
  <ds:schemaRefs>
    <ds:schemaRef ds:uri="http://schemas.microsoft.com/office/2006/metadata/properties"/>
    <ds:schemaRef ds:uri="cc811197-5a73-4d86-a206-c117da05dda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b873affb-9f63-4014-8b77-ecf609f9b443"/>
    <ds:schemaRef ds:uri="308dc21f-8940-46b7-9ee9-f86b439897b1"/>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Record, Jim</dc:creator>
  <cp:keywords/>
  <dc:description/>
  <cp:lastModifiedBy>Masuo, Janet</cp:lastModifiedBy>
  <dcterms:created xsi:type="dcterms:W3CDTF">2020-04-20T19:21:50Z</dcterms:created>
  <dcterms:modified xsi:type="dcterms:W3CDTF">2020-04-23T17:08:27Z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0x010100D03C1FEDB24A304B88B22491CFC0976900DE2C1032962A5B4A8EBD91B83E7236EB</vt:lpwstr>
  </property>
</Properties>
</file>