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<sst xmlns="http://schemas.openxmlformats.org/spreadsheetml/2006/main" count="55" uniqueCount="48">
  <si>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 xml:space="preserve"> </t>
  </si>
  <si>
    <t>Fund</t>
  </si>
  <si>
    <t>Project</t>
  </si>
  <si>
    <t>Description</t>
  </si>
  <si>
    <t>A00082</t>
  </si>
  <si>
    <t>TRANSIT ASSET MAINTENANCE</t>
  </si>
  <si>
    <t>A00206</t>
  </si>
  <si>
    <t>PC REPLACEMENTS</t>
  </si>
  <si>
    <t>A00529</t>
  </si>
  <si>
    <t>NON REVENUE VEHICLE</t>
  </si>
  <si>
    <t>A00054</t>
  </si>
  <si>
    <t>CAPITAL OUTLAY</t>
  </si>
  <si>
    <t>A00065</t>
  </si>
  <si>
    <t>OPERATOR COMFORT STATIONS</t>
  </si>
  <si>
    <t>A00025</t>
  </si>
  <si>
    <t>OP FACIL IMPROVEMENTS</t>
  </si>
  <si>
    <t>A00205</t>
  </si>
  <si>
    <t>BUS ZONE SAFETY &amp; ACCESS</t>
  </si>
  <si>
    <t>A00577</t>
  </si>
  <si>
    <t>PARK &amp; RIDE SECURITY LIGHTING</t>
  </si>
  <si>
    <t>A00586</t>
  </si>
  <si>
    <t>BELLEVUE BUS LAYOVER PROJ</t>
  </si>
  <si>
    <t>A00402</t>
  </si>
  <si>
    <t>E. KING CO. TRANSIT IMP</t>
  </si>
  <si>
    <t>A00404</t>
  </si>
  <si>
    <t>SEASHORE TRANSIT IMPROVE.</t>
  </si>
  <si>
    <t>A00405</t>
  </si>
  <si>
    <t>S. KING CO. TRANSIT IMP</t>
  </si>
  <si>
    <t>A00012</t>
  </si>
  <si>
    <t>TROLLEY MODIFICATIONS</t>
  </si>
  <si>
    <t>CONTRA</t>
  </si>
  <si>
    <t>Total Fund 3641</t>
  </si>
  <si>
    <t>A00610</t>
  </si>
  <si>
    <t>A00523</t>
  </si>
  <si>
    <t>S&amp;R TUNNEL CLOSURE</t>
  </si>
  <si>
    <t>A00580</t>
  </si>
  <si>
    <t>A00212</t>
  </si>
  <si>
    <t>A00473</t>
  </si>
  <si>
    <t>40 ft Trolley</t>
  </si>
  <si>
    <t>TDC Urban Amenities</t>
  </si>
  <si>
    <t xml:space="preserve">Capital Management and Reporting System </t>
  </si>
  <si>
    <t>3641/Pubic Trans Const-Unrest</t>
  </si>
  <si>
    <t>Attachment G: Transit Capital Improvement Program</t>
  </si>
  <si>
    <t>Grand</t>
  </si>
  <si>
    <t>Total</t>
  </si>
  <si>
    <t>364CPO</t>
  </si>
  <si>
    <t>A00621</t>
  </si>
  <si>
    <t>Capital Project Oversight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</si>
</sst>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2" fillId="0" borderId="0" xfId="42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10" xfId="42" applyNumberFormat="1" applyFont="1" applyFill="1" applyBorder="1" applyAlignment="1" quotePrefix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1" xfId="0" applyNumberFormat="1" applyFont="1" applyBorder="1" applyAlignment="1" quotePrefix="1">
      <alignment horizontal="center"/>
    </xf>
    <xf numFmtId="0" fontId="4" fillId="0" borderId="0" xfId="57" applyFont="1" applyFill="1" applyBorder="1" applyAlignment="1">
      <alignment wrapText="1"/>
      <protection/>
    </xf>
    <xf numFmtId="164" fontId="0" fillId="33" borderId="10" xfId="42" applyNumberFormat="1" applyFont="1" applyFill="1" applyBorder="1" applyAlignment="1">
      <alignment/>
    </xf>
    <xf numFmtId="0" fontId="4" fillId="0" borderId="12" xfId="57" applyFont="1" applyFill="1" applyBorder="1" applyAlignment="1">
      <alignment wrapText="1"/>
      <protection/>
    </xf>
    <xf numFmtId="165" fontId="4" fillId="33" borderId="13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0" fontId="4" fillId="0" borderId="15" xfId="57" applyFont="1" applyFill="1" applyBorder="1" applyAlignment="1">
      <alignment wrapText="1"/>
      <protection/>
    </xf>
    <xf numFmtId="164" fontId="0" fillId="0" borderId="16" xfId="42" applyNumberFormat="1" applyFont="1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4" fontId="0" fillId="0" borderId="13" xfId="42" applyNumberFormat="1" applyFon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1" xfId="0" applyBorder="1" applyAlignment="1">
      <alignment horizontal="center"/>
    </xf>
    <xf numFmtId="0" fontId="4" fillId="0" borderId="19" xfId="57" applyFont="1" applyFill="1" applyBorder="1" applyAlignment="1">
      <alignment horizontal="center" wrapText="1"/>
      <protection/>
    </xf>
    <xf numFmtId="0" fontId="4" fillId="0" borderId="20" xfId="57" applyFont="1" applyFill="1" applyBorder="1" applyAlignment="1">
      <alignment horizontal="center" wrapText="1"/>
      <protection/>
    </xf>
    <xf numFmtId="0" fontId="4" fillId="0" borderId="21" xfId="57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4" fontId="8" fillId="0" borderId="0" xfId="42" applyNumberFormat="1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/>
    </xf>
    <xf numFmtId="164" fontId="0" fillId="0" borderId="22" xfId="42" applyNumberFormat="1" applyFont="1" applyBorder="1" applyAlignment="1">
      <alignment/>
    </xf>
    <xf numFmtId="164" fontId="4" fillId="0" borderId="10" xfId="42" applyNumberFormat="1" applyFont="1" applyFill="1" applyBorder="1" applyAlignment="1">
      <alignment horizontal="right"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164" fontId="4" fillId="0" borderId="22" xfId="42" applyNumberFormat="1" applyFont="1" applyFill="1" applyBorder="1" applyAlignment="1">
      <alignment horizontal="right"/>
    </xf>
    <xf numFmtId="164" fontId="0" fillId="0" borderId="0" xfId="42" applyNumberFormat="1" applyFont="1" applyAlignment="1">
      <alignment/>
    </xf>
    <xf numFmtId="0" fontId="0" fillId="0" borderId="0" xfId="0" applyBorder="1" applyAlignment="1">
      <alignment horizontal="center"/>
    </xf>
    <xf numFmtId="164" fontId="0" fillId="33" borderId="16" xfId="42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165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165" fontId="2" fillId="0" borderId="25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3" fillId="0" borderId="22" xfId="42" applyNumberFormat="1" applyFont="1" applyFill="1" applyBorder="1" applyAlignment="1" quotePrefix="1">
      <alignment horizontal="center" wrapText="1"/>
    </xf>
    <xf numFmtId="0" fontId="0" fillId="0" borderId="22" xfId="0" applyBorder="1" applyAlignment="1">
      <alignment/>
    </xf>
    <xf numFmtId="0" fontId="3" fillId="0" borderId="10" xfId="42" applyNumberFormat="1" applyFont="1" applyFill="1" applyBorder="1" applyAlignment="1">
      <alignment horizontal="center" wrapText="1"/>
    </xf>
    <xf numFmtId="164" fontId="4" fillId="0" borderId="0" xfId="42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psedProjec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Layout" workbookViewId="0" topLeftCell="A1">
      <selection activeCell="D22" sqref="D22"/>
    </sheetView>
  </sheetViews>
  <sheetFormatPr defaultColWidth="9.140625" defaultRowHeight="12.75"/>
  <cols>
    <col min="1" max="1" width="7.8515625" style="0" customWidth="1"/>
    <col min="2" max="2" width="9.140625" style="32" customWidth="1"/>
    <col min="3" max="3" width="40.8515625" style="0" customWidth="1"/>
    <col min="4" max="4" width="13.57421875" style="0" bestFit="1" customWidth="1"/>
    <col min="10" max="10" width="11.421875" style="0" customWidth="1"/>
  </cols>
  <sheetData>
    <row r="1" spans="1:10" ht="12.75">
      <c r="A1" s="1" t="s">
        <v>42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6" t="s">
        <v>0</v>
      </c>
      <c r="B3" s="2"/>
      <c r="C3" s="7"/>
      <c r="D3" s="8"/>
      <c r="E3" s="8"/>
      <c r="F3" s="8"/>
      <c r="G3" s="8"/>
      <c r="H3" s="8"/>
      <c r="I3" s="8"/>
      <c r="J3" s="9" t="s">
        <v>43</v>
      </c>
    </row>
    <row r="4" spans="1:10" ht="15">
      <c r="A4" s="10" t="s">
        <v>1</v>
      </c>
      <c r="B4" s="15" t="s">
        <v>2</v>
      </c>
      <c r="C4" s="50" t="s">
        <v>3</v>
      </c>
      <c r="D4" s="51">
        <v>2009</v>
      </c>
      <c r="E4" s="51">
        <v>2010</v>
      </c>
      <c r="F4" s="12">
        <v>2011</v>
      </c>
      <c r="G4" s="12">
        <v>2012</v>
      </c>
      <c r="H4" s="12">
        <v>2013</v>
      </c>
      <c r="I4" s="12">
        <v>2014</v>
      </c>
      <c r="J4" s="53" t="s">
        <v>44</v>
      </c>
    </row>
    <row r="5" spans="1:10" ht="12.75">
      <c r="A5" s="11" t="s">
        <v>41</v>
      </c>
      <c r="B5" s="28"/>
      <c r="C5" s="13"/>
      <c r="D5" s="52"/>
      <c r="E5" s="52"/>
      <c r="F5" s="14"/>
      <c r="G5" s="14"/>
      <c r="H5" s="14"/>
      <c r="I5" s="14"/>
      <c r="J5" s="14"/>
    </row>
    <row r="6" spans="1:10" s="43" customFormat="1" ht="12.75">
      <c r="A6" s="33"/>
      <c r="B6" s="34" t="s">
        <v>4</v>
      </c>
      <c r="C6" s="35" t="s">
        <v>5</v>
      </c>
      <c r="D6" s="36">
        <v>-250000</v>
      </c>
      <c r="E6" s="37"/>
      <c r="F6" s="38"/>
      <c r="G6" s="39"/>
      <c r="H6" s="40"/>
      <c r="I6" s="41"/>
      <c r="J6" s="42">
        <f>SUM(D6:I6)</f>
        <v>-250000</v>
      </c>
    </row>
    <row r="7" spans="1:10" s="43" customFormat="1" ht="12.75">
      <c r="A7" s="33"/>
      <c r="B7" s="34" t="s">
        <v>8</v>
      </c>
      <c r="C7" s="35" t="s">
        <v>9</v>
      </c>
      <c r="D7" s="36">
        <v>-337722</v>
      </c>
      <c r="E7" s="37"/>
      <c r="F7" s="38"/>
      <c r="G7" s="39"/>
      <c r="H7" s="40"/>
      <c r="I7" s="41"/>
      <c r="J7" s="42">
        <f aca="true" t="shared" si="0" ref="J7:J29">SUM(D7:I7)</f>
        <v>-337722</v>
      </c>
    </row>
    <row r="8" spans="1:10" s="43" customFormat="1" ht="12.75">
      <c r="A8" s="33"/>
      <c r="B8" s="34" t="s">
        <v>10</v>
      </c>
      <c r="C8" s="35" t="s">
        <v>11</v>
      </c>
      <c r="D8" s="36">
        <v>-340000</v>
      </c>
      <c r="E8" s="37"/>
      <c r="F8" s="38"/>
      <c r="G8" s="39"/>
      <c r="H8" s="40"/>
      <c r="I8" s="41"/>
      <c r="J8" s="42">
        <f t="shared" si="0"/>
        <v>-340000</v>
      </c>
    </row>
    <row r="9" spans="1:10" s="43" customFormat="1" ht="12.75">
      <c r="A9" s="33"/>
      <c r="B9" s="34" t="s">
        <v>12</v>
      </c>
      <c r="C9" s="35" t="s">
        <v>13</v>
      </c>
      <c r="D9" s="36">
        <v>-113589</v>
      </c>
      <c r="E9" s="37"/>
      <c r="F9" s="38"/>
      <c r="G9" s="39"/>
      <c r="H9" s="40"/>
      <c r="I9" s="41"/>
      <c r="J9" s="42">
        <f t="shared" si="0"/>
        <v>-113589</v>
      </c>
    </row>
    <row r="10" spans="1:10" s="43" customFormat="1" ht="12.75">
      <c r="A10" s="33"/>
      <c r="B10" s="34" t="s">
        <v>14</v>
      </c>
      <c r="C10" s="35" t="s">
        <v>15</v>
      </c>
      <c r="D10" s="36">
        <v>-1362695</v>
      </c>
      <c r="E10" s="37"/>
      <c r="F10" s="38"/>
      <c r="G10" s="39"/>
      <c r="H10" s="40"/>
      <c r="I10" s="41"/>
      <c r="J10" s="42">
        <f t="shared" si="0"/>
        <v>-1362695</v>
      </c>
    </row>
    <row r="11" spans="1:10" s="43" customFormat="1" ht="12.75">
      <c r="A11" s="33"/>
      <c r="B11" s="34" t="s">
        <v>16</v>
      </c>
      <c r="C11" s="35" t="s">
        <v>17</v>
      </c>
      <c r="D11" s="36">
        <v>-1814835</v>
      </c>
      <c r="E11" s="37"/>
      <c r="F11" s="38"/>
      <c r="G11" s="39"/>
      <c r="H11" s="40"/>
      <c r="I11" s="41"/>
      <c r="J11" s="42">
        <f t="shared" si="0"/>
        <v>-1814835</v>
      </c>
    </row>
    <row r="12" spans="1:10" s="43" customFormat="1" ht="12.75">
      <c r="A12" s="33"/>
      <c r="B12" s="34" t="s">
        <v>18</v>
      </c>
      <c r="C12" s="35" t="s">
        <v>19</v>
      </c>
      <c r="D12" s="36">
        <v>-1154750</v>
      </c>
      <c r="E12" s="37"/>
      <c r="F12" s="38"/>
      <c r="G12" s="39"/>
      <c r="H12" s="40"/>
      <c r="I12" s="41"/>
      <c r="J12" s="42">
        <f t="shared" si="0"/>
        <v>-1154750</v>
      </c>
    </row>
    <row r="13" spans="1:10" s="43" customFormat="1" ht="12.75">
      <c r="A13" s="33"/>
      <c r="B13" s="34" t="s">
        <v>20</v>
      </c>
      <c r="C13" s="35" t="s">
        <v>21</v>
      </c>
      <c r="D13" s="36">
        <v>-3214483</v>
      </c>
      <c r="E13" s="37"/>
      <c r="F13" s="38"/>
      <c r="G13" s="39"/>
      <c r="H13" s="40"/>
      <c r="I13" s="41"/>
      <c r="J13" s="42">
        <f t="shared" si="0"/>
        <v>-3214483</v>
      </c>
    </row>
    <row r="14" spans="1:10" s="43" customFormat="1" ht="12.75">
      <c r="A14" s="33"/>
      <c r="B14" s="34" t="s">
        <v>22</v>
      </c>
      <c r="C14" s="35" t="s">
        <v>23</v>
      </c>
      <c r="D14" s="36">
        <v>-250000</v>
      </c>
      <c r="E14" s="37"/>
      <c r="F14" s="38"/>
      <c r="G14" s="39"/>
      <c r="H14" s="40"/>
      <c r="I14" s="41"/>
      <c r="J14" s="42">
        <f t="shared" si="0"/>
        <v>-250000</v>
      </c>
    </row>
    <row r="15" spans="1:10" s="43" customFormat="1" ht="12.75">
      <c r="A15" s="33"/>
      <c r="B15" s="34" t="s">
        <v>24</v>
      </c>
      <c r="C15" s="35" t="s">
        <v>25</v>
      </c>
      <c r="D15" s="36">
        <v>-150000</v>
      </c>
      <c r="E15" s="37"/>
      <c r="F15" s="38"/>
      <c r="G15" s="39"/>
      <c r="H15" s="40"/>
      <c r="I15" s="41"/>
      <c r="J15" s="42">
        <f t="shared" si="0"/>
        <v>-150000</v>
      </c>
    </row>
    <row r="16" spans="1:10" s="43" customFormat="1" ht="12.75">
      <c r="A16" s="33"/>
      <c r="B16" s="34" t="s">
        <v>26</v>
      </c>
      <c r="C16" s="35" t="s">
        <v>27</v>
      </c>
      <c r="D16" s="36">
        <v>-275000</v>
      </c>
      <c r="E16" s="37"/>
      <c r="F16" s="38"/>
      <c r="G16" s="39"/>
      <c r="H16" s="40"/>
      <c r="I16" s="41"/>
      <c r="J16" s="42">
        <f t="shared" si="0"/>
        <v>-275000</v>
      </c>
    </row>
    <row r="17" spans="1:10" s="43" customFormat="1" ht="12.75">
      <c r="A17" s="33"/>
      <c r="B17" s="34" t="s">
        <v>28</v>
      </c>
      <c r="C17" s="35" t="s">
        <v>29</v>
      </c>
      <c r="D17" s="36">
        <v>-378804</v>
      </c>
      <c r="E17" s="37"/>
      <c r="F17" s="38"/>
      <c r="G17" s="39"/>
      <c r="H17" s="40"/>
      <c r="I17" s="41"/>
      <c r="J17" s="42">
        <f t="shared" si="0"/>
        <v>-378804</v>
      </c>
    </row>
    <row r="18" spans="1:10" s="43" customFormat="1" ht="12.75">
      <c r="A18" s="33"/>
      <c r="B18" s="34" t="s">
        <v>32</v>
      </c>
      <c r="C18" s="35" t="s">
        <v>30</v>
      </c>
      <c r="D18" s="36">
        <v>9641878</v>
      </c>
      <c r="E18" s="37"/>
      <c r="F18" s="38"/>
      <c r="G18" s="39"/>
      <c r="H18" s="40"/>
      <c r="I18" s="41"/>
      <c r="J18" s="42">
        <f>SUM(D18:I18)</f>
        <v>9641878</v>
      </c>
    </row>
    <row r="19" spans="1:10" s="43" customFormat="1" ht="12.75">
      <c r="A19" s="33"/>
      <c r="B19" s="34" t="s">
        <v>6</v>
      </c>
      <c r="C19" s="35" t="s">
        <v>7</v>
      </c>
      <c r="D19" s="36">
        <v>25942</v>
      </c>
      <c r="E19" s="37"/>
      <c r="F19" s="38"/>
      <c r="G19" s="39"/>
      <c r="H19" s="40"/>
      <c r="I19" s="41"/>
      <c r="J19" s="42">
        <f>SUM(D19:I19)</f>
        <v>25942</v>
      </c>
    </row>
    <row r="20" spans="1:10" s="43" customFormat="1" ht="12.75">
      <c r="A20" s="33"/>
      <c r="B20" s="34" t="s">
        <v>33</v>
      </c>
      <c r="C20" s="35" t="s">
        <v>34</v>
      </c>
      <c r="D20" s="36">
        <v>-25942</v>
      </c>
      <c r="E20" s="37"/>
      <c r="F20" s="38"/>
      <c r="G20" s="39"/>
      <c r="H20" s="40"/>
      <c r="I20" s="41"/>
      <c r="J20" s="42">
        <f>SUM(D20:I20)</f>
        <v>-25942</v>
      </c>
    </row>
    <row r="21" spans="1:10" s="43" customFormat="1" ht="12.75">
      <c r="A21" s="33"/>
      <c r="B21" s="34" t="s">
        <v>45</v>
      </c>
      <c r="C21" s="35" t="s">
        <v>47</v>
      </c>
      <c r="D21" s="36">
        <v>-36917</v>
      </c>
      <c r="E21" s="37"/>
      <c r="F21" s="38"/>
      <c r="G21" s="39"/>
      <c r="H21" s="40"/>
      <c r="I21" s="41"/>
      <c r="J21" s="54">
        <f>SUM(D21:I21)</f>
        <v>-36917</v>
      </c>
    </row>
    <row r="22" spans="1:10" s="43" customFormat="1" ht="13.5" thickBot="1">
      <c r="A22" s="33"/>
      <c r="B22" s="34" t="s">
        <v>46</v>
      </c>
      <c r="C22" s="35" t="s">
        <v>47</v>
      </c>
      <c r="D22" s="36">
        <v>36917</v>
      </c>
      <c r="E22" s="37"/>
      <c r="F22" s="38"/>
      <c r="G22" s="39"/>
      <c r="H22" s="40"/>
      <c r="I22" s="41"/>
      <c r="J22" s="54">
        <f>SUM(D22:I22)</f>
        <v>36917</v>
      </c>
    </row>
    <row r="23" spans="2:10" ht="12.75">
      <c r="B23" s="29" t="s">
        <v>35</v>
      </c>
      <c r="C23" s="18" t="s">
        <v>40</v>
      </c>
      <c r="D23" s="19">
        <f>-D24</f>
        <v>-600000</v>
      </c>
      <c r="E23" s="20"/>
      <c r="F23" s="20"/>
      <c r="G23" s="20"/>
      <c r="H23" s="20"/>
      <c r="I23" s="20"/>
      <c r="J23" s="21">
        <f aca="true" t="shared" si="1" ref="J23:J28">SUM(D23:I23)</f>
        <v>-600000</v>
      </c>
    </row>
    <row r="24" spans="2:10" ht="13.5" thickBot="1">
      <c r="B24" s="30" t="s">
        <v>35</v>
      </c>
      <c r="C24" s="22" t="s">
        <v>40</v>
      </c>
      <c r="D24" s="23">
        <v>600000</v>
      </c>
      <c r="E24" s="24"/>
      <c r="F24" s="24"/>
      <c r="G24" s="24"/>
      <c r="H24" s="24"/>
      <c r="I24" s="24"/>
      <c r="J24" s="25">
        <f t="shared" si="1"/>
        <v>600000</v>
      </c>
    </row>
    <row r="25" spans="2:10" ht="12.75">
      <c r="B25" s="29" t="s">
        <v>36</v>
      </c>
      <c r="C25" s="18" t="s">
        <v>38</v>
      </c>
      <c r="D25" s="26">
        <f>-D26</f>
        <v>-1490074</v>
      </c>
      <c r="E25" s="20"/>
      <c r="F25" s="20"/>
      <c r="G25" s="20"/>
      <c r="H25" s="20"/>
      <c r="I25" s="20"/>
      <c r="J25" s="21">
        <f t="shared" si="1"/>
        <v>-1490074</v>
      </c>
    </row>
    <row r="26" spans="2:10" ht="13.5" thickBot="1">
      <c r="B26" s="31" t="s">
        <v>36</v>
      </c>
      <c r="C26" s="16" t="s">
        <v>38</v>
      </c>
      <c r="D26" s="17">
        <v>1490074</v>
      </c>
      <c r="E26" s="14"/>
      <c r="F26" s="14"/>
      <c r="G26" s="14"/>
      <c r="H26" s="14"/>
      <c r="I26" s="14"/>
      <c r="J26" s="27">
        <f t="shared" si="1"/>
        <v>1490074</v>
      </c>
    </row>
    <row r="27" spans="2:10" ht="12.75">
      <c r="B27" s="29" t="s">
        <v>37</v>
      </c>
      <c r="C27" s="18" t="s">
        <v>39</v>
      </c>
      <c r="D27" s="26">
        <f>-D28</f>
        <v>-450000</v>
      </c>
      <c r="E27" s="20"/>
      <c r="F27" s="20"/>
      <c r="G27" s="20"/>
      <c r="H27" s="20"/>
      <c r="I27" s="20"/>
      <c r="J27" s="21">
        <f t="shared" si="1"/>
        <v>-450000</v>
      </c>
    </row>
    <row r="28" spans="2:10" ht="13.5" thickBot="1">
      <c r="B28" s="30" t="s">
        <v>37</v>
      </c>
      <c r="C28" s="22" t="s">
        <v>39</v>
      </c>
      <c r="D28" s="45">
        <v>450000</v>
      </c>
      <c r="E28" s="24"/>
      <c r="F28" s="24"/>
      <c r="G28" s="24"/>
      <c r="H28" s="24"/>
      <c r="I28" s="24"/>
      <c r="J28" s="25">
        <f t="shared" si="1"/>
        <v>450000</v>
      </c>
    </row>
    <row r="29" spans="2:10" ht="13.5" thickBot="1">
      <c r="B29" s="44"/>
      <c r="C29" s="46" t="s">
        <v>31</v>
      </c>
      <c r="D29" s="47">
        <f>SUM(D6:D20)</f>
        <v>0</v>
      </c>
      <c r="E29" s="48"/>
      <c r="F29" s="48"/>
      <c r="G29" s="48"/>
      <c r="H29" s="48"/>
      <c r="I29" s="48"/>
      <c r="J29" s="49">
        <f t="shared" si="0"/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&amp;C&amp;"Arial,Bold"16733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Pedrozme</cp:lastModifiedBy>
  <cp:lastPrinted>2009-10-06T23:04:42Z</cp:lastPrinted>
  <dcterms:created xsi:type="dcterms:W3CDTF">2009-05-21T20:08:49Z</dcterms:created>
  <dcterms:modified xsi:type="dcterms:W3CDTF">2009-12-15T17:09:40Z</dcterms:modified>
  <cp:category/>
  <cp:version/>
  <cp:contentType/>
  <cp:contentStatus/>
</cp:coreProperties>
</file>