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ev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<sst xmlns="http://schemas.openxmlformats.org/spreadsheetml/2006/main" count="17" uniqueCount="17">
  <si>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Tonnage</t>
  </si>
  <si>
    <t>Total Cost Per Wet Ton</t>
  </si>
  <si>
    <t>Operating Cost Per Wet Ton</t>
  </si>
  <si>
    <r>
      <t>Biosolids Program Operating Cost</t>
    </r>
    <r>
      <rPr>
        <b/>
        <vertAlign val="superscript"/>
        <sz val="10"/>
        <color indexed="8"/>
        <rFont val="Arial"/>
        <family val="2"/>
      </rPr>
      <t>1</t>
    </r>
  </si>
  <si>
    <r>
      <t>Average Capital Cost Per Wet Ton</t>
    </r>
    <r>
      <rPr>
        <b/>
        <vertAlign val="superscript"/>
        <sz val="10"/>
        <color indexed="8"/>
        <rFont val="Arial"/>
        <family val="2"/>
      </rPr>
      <t>2</t>
    </r>
  </si>
  <si>
    <r>
      <t>Average Revenue</t>
    </r>
    <r>
      <rPr>
        <b/>
        <vertAlign val="superscript"/>
        <sz val="10"/>
        <color indexed="8"/>
        <rFont val="Arial"/>
        <family val="2"/>
      </rPr>
      <t>3</t>
    </r>
  </si>
  <si>
    <t>Notes</t>
  </si>
  <si>
    <t>project scheduling.  Costs do not include transportation (fleet) replacement, due to uncertainty.  All program scenarios involve some need for transport.</t>
  </si>
  <si>
    <t>and application, supplies and services, and fuel.</t>
  </si>
  <si>
    <t>Summary of Historical and Projected Biosolids Program Costs</t>
  </si>
  <si>
    <r>
      <t>1</t>
    </r>
    <r>
      <rPr>
        <sz val="8"/>
        <rFont val="Arial"/>
        <family val="2"/>
      </rPr>
      <t>Operating costs 2004-2008 are actuals; 2009 is adopted budget; and 2010-2011 are projections.  Operating costs include program staffing, haul</t>
    </r>
  </si>
  <si>
    <r>
      <t>3</t>
    </r>
    <r>
      <rPr>
        <sz val="8"/>
        <rFont val="Arial"/>
        <family val="0"/>
      </rPr>
      <t xml:space="preserve"> Revenues reflect sales of fertilizer value for biosolids applied.</t>
    </r>
  </si>
  <si>
    <r>
      <t>2</t>
    </r>
    <r>
      <rPr>
        <sz val="8"/>
        <rFont val="Arial"/>
        <family val="0"/>
      </rPr>
      <t xml:space="preserve">Capital costs include expenditures for agricultural and forestry equipment.  They reflect average of 2004-2014, smoothing out year to year fluctuations due to capital </t>
    </r>
  </si>
  <si>
    <r>
      <t>2005</t>
    </r>
    <r>
      <rPr>
        <b/>
        <vertAlign val="superscript"/>
        <sz val="10"/>
        <color indexed="8"/>
        <rFont val="Arial"/>
        <family val="2"/>
      </rPr>
      <t>4</t>
    </r>
  </si>
  <si>
    <r>
      <t>2006</t>
    </r>
    <r>
      <rPr>
        <b/>
        <vertAlign val="superscript"/>
        <sz val="10"/>
        <color indexed="8"/>
        <rFont val="Arial"/>
        <family val="2"/>
      </rPr>
      <t>4</t>
    </r>
  </si>
  <si>
    <r>
      <t>2007</t>
    </r>
    <r>
      <rPr>
        <b/>
        <vertAlign val="superscript"/>
        <sz val="10"/>
        <color indexed="8"/>
        <rFont val="Arial"/>
        <family val="2"/>
      </rPr>
      <t>4</t>
    </r>
  </si>
  <si>
    <r>
      <t xml:space="preserve">4 </t>
    </r>
    <r>
      <rPr>
        <sz val="8"/>
        <rFont val="Arial"/>
        <family val="2"/>
      </rPr>
      <t>Operating costs in 2005, 2006, and 2007 have been adjusted to normalize the data, correcting unrecorded accruals (when payments for services received in a year were inadvertently recorded in a different year).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</si>
</sst>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8"/>
      </bottom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38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0" borderId="11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3.57421875" style="0" customWidth="1"/>
    <col min="2" max="2" width="10.57421875" style="0" customWidth="1"/>
    <col min="3" max="3" width="10.421875" style="0" customWidth="1"/>
    <col min="4" max="4" width="10.57421875" style="0" customWidth="1"/>
    <col min="5" max="5" width="10.421875" style="0" customWidth="1"/>
    <col min="6" max="6" width="9.57421875" style="0" customWidth="1"/>
    <col min="7" max="8" width="10.421875" style="0" customWidth="1"/>
    <col min="9" max="9" width="10.8515625" style="0" customWidth="1"/>
  </cols>
  <sheetData>
    <row r="1" spans="1:9" s="1" customFormat="1" ht="12.75">
      <c r="A1" s="39"/>
      <c r="B1" s="39"/>
      <c r="C1" s="39"/>
      <c r="D1" s="39"/>
      <c r="E1" s="39"/>
      <c r="F1" s="39"/>
      <c r="G1" s="39"/>
      <c r="H1" s="39"/>
      <c r="I1" s="39"/>
    </row>
    <row r="2" s="1" customFormat="1" ht="12.75"/>
    <row r="3" spans="1:9" s="31" customFormat="1" ht="18.75" customHeight="1">
      <c r="A3" s="29" t="s">
        <v>9</v>
      </c>
      <c r="B3" s="29"/>
      <c r="C3" s="29"/>
      <c r="D3" s="29"/>
      <c r="E3" s="29"/>
      <c r="F3" s="29"/>
      <c r="G3" s="30"/>
      <c r="H3" s="30"/>
      <c r="I3" s="30"/>
    </row>
    <row r="4" spans="1:10" s="5" customFormat="1" ht="14.25">
      <c r="A4" s="2"/>
      <c r="B4" s="3">
        <v>2004</v>
      </c>
      <c r="C4" s="37" t="s">
        <v>13</v>
      </c>
      <c r="D4" s="37" t="s">
        <v>14</v>
      </c>
      <c r="E4" s="37" t="s">
        <v>15</v>
      </c>
      <c r="F4" s="3">
        <v>2008</v>
      </c>
      <c r="G4" s="14">
        <v>2009</v>
      </c>
      <c r="H4" s="15">
        <v>2010</v>
      </c>
      <c r="I4" s="15">
        <v>2011</v>
      </c>
      <c r="J4" s="4"/>
    </row>
    <row r="5" spans="1:9" s="5" customFormat="1" ht="14.25">
      <c r="A5" s="6" t="s">
        <v>3</v>
      </c>
      <c r="B5" s="7">
        <v>5455887.030000001</v>
      </c>
      <c r="C5" s="7">
        <v>5186670</v>
      </c>
      <c r="D5" s="7">
        <v>5893063</v>
      </c>
      <c r="E5" s="7">
        <v>6229353</v>
      </c>
      <c r="F5" s="7">
        <v>6468413.94</v>
      </c>
      <c r="G5" s="16">
        <v>6383266</v>
      </c>
      <c r="H5" s="17">
        <v>6568765.079999999</v>
      </c>
      <c r="I5" s="17">
        <v>6759709.154399999</v>
      </c>
    </row>
    <row r="6" spans="1:9" s="5" customFormat="1" ht="12.75">
      <c r="A6" s="4"/>
      <c r="B6" s="7"/>
      <c r="C6" s="7"/>
      <c r="D6" s="7"/>
      <c r="E6" s="7"/>
      <c r="F6" s="7"/>
      <c r="G6" s="7"/>
      <c r="H6" s="7"/>
      <c r="I6" s="7"/>
    </row>
    <row r="7" spans="1:9" s="5" customFormat="1" ht="12.75">
      <c r="A7" s="8" t="s">
        <v>0</v>
      </c>
      <c r="B7" s="9">
        <v>121981</v>
      </c>
      <c r="C7" s="9">
        <v>114803</v>
      </c>
      <c r="D7" s="9">
        <v>109577</v>
      </c>
      <c r="E7" s="9">
        <v>107987</v>
      </c>
      <c r="F7" s="9">
        <v>115926</v>
      </c>
      <c r="G7" s="18">
        <v>116066</v>
      </c>
      <c r="H7" s="18">
        <v>116066</v>
      </c>
      <c r="I7" s="18">
        <v>116066</v>
      </c>
    </row>
    <row r="8" spans="1:9" s="5" customFormat="1" ht="12.75">
      <c r="A8" s="8"/>
      <c r="B8" s="9"/>
      <c r="C8" s="9"/>
      <c r="D8" s="9"/>
      <c r="E8" s="9"/>
      <c r="F8" s="9"/>
      <c r="G8" s="22"/>
      <c r="H8" s="18"/>
      <c r="I8" s="18"/>
    </row>
    <row r="9" spans="1:9" s="5" customFormat="1" ht="12.75">
      <c r="A9" s="8" t="s">
        <v>2</v>
      </c>
      <c r="B9" s="10">
        <f>+B5/B7</f>
        <v>44.727351226830415</v>
      </c>
      <c r="C9" s="10">
        <f aca="true" t="shared" si="0" ref="C9:I9">+C5/C7</f>
        <v>45.178871632274415</v>
      </c>
      <c r="D9" s="10">
        <f t="shared" si="0"/>
        <v>53.78010896447247</v>
      </c>
      <c r="E9" s="10">
        <f t="shared" si="0"/>
        <v>57.686138146258344</v>
      </c>
      <c r="F9" s="10">
        <f t="shared" si="0"/>
        <v>55.79778427617619</v>
      </c>
      <c r="G9" s="10">
        <f t="shared" si="0"/>
        <v>54.99686385332483</v>
      </c>
      <c r="H9" s="10">
        <f t="shared" si="0"/>
        <v>56.59508452087604</v>
      </c>
      <c r="I9" s="10">
        <f t="shared" si="0"/>
        <v>58.240218103492836</v>
      </c>
    </row>
    <row r="10" spans="7:9" ht="12.75">
      <c r="G10" s="19"/>
      <c r="H10" s="19"/>
      <c r="I10" s="19"/>
    </row>
    <row r="11" spans="1:9" ht="14.25">
      <c r="A11" s="5" t="s">
        <v>4</v>
      </c>
      <c r="B11" s="11">
        <v>4.58</v>
      </c>
      <c r="C11" s="11">
        <v>4.58</v>
      </c>
      <c r="D11" s="11">
        <v>4.58</v>
      </c>
      <c r="E11" s="11">
        <v>4.58</v>
      </c>
      <c r="F11" s="11">
        <v>4.58</v>
      </c>
      <c r="G11" s="20">
        <v>4.58</v>
      </c>
      <c r="H11" s="20">
        <v>4.58</v>
      </c>
      <c r="I11" s="20">
        <v>4.58</v>
      </c>
    </row>
    <row r="12" spans="1:9" ht="12.75">
      <c r="A12" s="5"/>
      <c r="B12" s="11"/>
      <c r="C12" s="11"/>
      <c r="D12" s="11"/>
      <c r="E12" s="11"/>
      <c r="F12" s="11"/>
      <c r="G12" s="20"/>
      <c r="H12" s="20"/>
      <c r="I12" s="20"/>
    </row>
    <row r="13" spans="1:9" s="34" customFormat="1" ht="14.25">
      <c r="A13" s="32" t="s">
        <v>5</v>
      </c>
      <c r="B13" s="33">
        <v>-1.0800572282</v>
      </c>
      <c r="C13" s="33">
        <v>-1.1134610600000001</v>
      </c>
      <c r="D13" s="33">
        <v>-1.147898</v>
      </c>
      <c r="E13" s="33">
        <v>-1.1834</v>
      </c>
      <c r="F13" s="33">
        <v>-1.22</v>
      </c>
      <c r="G13" s="33">
        <v>-1.2566</v>
      </c>
      <c r="H13" s="33">
        <f>+-1.33</f>
        <v>-1.33</v>
      </c>
      <c r="I13" s="33">
        <v>-1.3699000000000001</v>
      </c>
    </row>
    <row r="14" spans="7:9" ht="12.75">
      <c r="G14" s="19"/>
      <c r="H14" s="19"/>
      <c r="I14" s="19"/>
    </row>
    <row r="15" spans="1:9" s="10" customFormat="1" ht="12.75">
      <c r="A15" s="10" t="s">
        <v>1</v>
      </c>
      <c r="B15" s="12">
        <f aca="true" t="shared" si="1" ref="B15:I15">+B11+B9+B13</f>
        <v>48.227293998630415</v>
      </c>
      <c r="C15" s="12">
        <f t="shared" si="1"/>
        <v>48.645410572274415</v>
      </c>
      <c r="D15" s="12">
        <f t="shared" si="1"/>
        <v>57.21221096447247</v>
      </c>
      <c r="E15" s="12">
        <f t="shared" si="1"/>
        <v>61.08273814625834</v>
      </c>
      <c r="F15" s="12">
        <f t="shared" si="1"/>
        <v>59.15778427617619</v>
      </c>
      <c r="G15" s="21">
        <f t="shared" si="1"/>
        <v>58.32026385332483</v>
      </c>
      <c r="H15" s="21">
        <f t="shared" si="1"/>
        <v>59.84508452087604</v>
      </c>
      <c r="I15" s="21">
        <f t="shared" si="1"/>
        <v>61.45031810349283</v>
      </c>
    </row>
    <row r="16" spans="3:9" ht="12.75">
      <c r="C16" s="27"/>
      <c r="D16" s="27"/>
      <c r="E16" s="27"/>
      <c r="F16" s="27"/>
      <c r="G16" s="27"/>
      <c r="H16" s="27"/>
      <c r="I16" s="27"/>
    </row>
    <row r="17" ht="12.75">
      <c r="A17" t="s">
        <v>6</v>
      </c>
    </row>
    <row r="18" spans="1:9" ht="13.5">
      <c r="A18" s="23" t="s">
        <v>10</v>
      </c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24" t="s">
        <v>8</v>
      </c>
      <c r="B19" s="24"/>
      <c r="C19" s="24"/>
      <c r="D19" s="24"/>
      <c r="E19" s="24"/>
      <c r="F19" s="24"/>
      <c r="G19" s="24"/>
      <c r="H19" s="24"/>
      <c r="I19" s="24"/>
    </row>
    <row r="20" spans="1:8" ht="13.5">
      <c r="A20" s="26" t="s">
        <v>12</v>
      </c>
      <c r="B20" s="25"/>
      <c r="C20" s="25"/>
      <c r="D20" s="25"/>
      <c r="E20" s="25"/>
      <c r="F20" s="25"/>
      <c r="G20" s="25"/>
      <c r="H20" s="25"/>
    </row>
    <row r="21" spans="1:8" ht="12.75">
      <c r="A21" s="25" t="s">
        <v>7</v>
      </c>
      <c r="B21" s="25"/>
      <c r="C21" s="25"/>
      <c r="D21" s="25"/>
      <c r="E21" s="25"/>
      <c r="F21" s="25"/>
      <c r="G21" s="25"/>
      <c r="H21" s="25"/>
    </row>
    <row r="22" spans="1:9" ht="12.75">
      <c r="A22" s="28" t="s">
        <v>11</v>
      </c>
      <c r="F22" s="13"/>
      <c r="H22" s="13"/>
      <c r="I22" s="13"/>
    </row>
    <row r="23" spans="1:15" s="34" customFormat="1" ht="24.75" customHeight="1">
      <c r="A23" s="40" t="s">
        <v>16</v>
      </c>
      <c r="B23" s="41"/>
      <c r="C23" s="41"/>
      <c r="D23" s="41"/>
      <c r="E23" s="41"/>
      <c r="F23" s="41"/>
      <c r="G23" s="41"/>
      <c r="H23" s="41"/>
      <c r="I23" s="41"/>
      <c r="J23" s="35"/>
      <c r="K23" s="35"/>
      <c r="L23" s="35"/>
      <c r="M23" s="35"/>
      <c r="N23" s="35"/>
      <c r="O23" s="35"/>
    </row>
    <row r="24" spans="1:9" s="34" customFormat="1" ht="12.75">
      <c r="A24" s="38"/>
      <c r="B24" s="36"/>
      <c r="C24" s="36"/>
      <c r="D24" s="36"/>
      <c r="E24" s="36"/>
      <c r="F24" s="36"/>
      <c r="G24" s="36"/>
      <c r="H24" s="36"/>
      <c r="I24" s="35"/>
    </row>
    <row r="25" spans="1:9" s="34" customFormat="1" ht="12.75">
      <c r="A25" s="35"/>
      <c r="B25" s="35"/>
      <c r="C25" s="35"/>
      <c r="D25" s="35"/>
      <c r="E25" s="35"/>
      <c r="F25" s="35"/>
      <c r="G25" s="35"/>
      <c r="H25" s="35"/>
      <c r="I25" s="35"/>
    </row>
  </sheetData>
  <sheetProtection/>
  <mergeCells count="2">
    <mergeCell ref="A1:I1"/>
    <mergeCell ref="A23:I23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</dc:creator>
  <cp:keywords/>
  <dc:description/>
  <cp:lastModifiedBy>Mountsier, Beth</cp:lastModifiedBy>
  <cp:lastPrinted>2009-06-22T22:31:20Z</cp:lastPrinted>
  <dcterms:created xsi:type="dcterms:W3CDTF">2009-06-17T18:13:39Z</dcterms:created>
  <dcterms:modified xsi:type="dcterms:W3CDTF">2009-06-26T21:57:33Z</dcterms:modified>
  <cp:category/>
  <cp:version/>
  <cp:contentType/>
  <cp:contentStatus/>
</cp:coreProperties>
</file>