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1640" windowHeight="9120" activeTab="0"/>
  </bookViews>
  <sheets>
    <sheet name="Attachment D SWM Oct 1 2008" sheetId="1" r:id="rId1"/>
  </sheets>
  <definedNames>
    <definedName name="_xlnm.Print_Area" localSheetId="0">'Attachment D SWM Oct 1 2008'!$A$1:$J$63</definedName>
    <definedName name="_xlnm.Print_Titles" localSheetId="0">'Attachment D SWM Oct 1 2008'!$1:$4</definedName>
  </definedNames>
  <calcPr fullCalcOnLoad="1"/>
</workbook>
</file>

<file path=xl/sharedStrings.xml><?xml version="1.0" encoding="utf-8"?>
<sst xmlns="http://schemas.openxmlformats.org/spreadsheetml/2006/main" count="114" uniqueCount="110">
  <si>
    <t xml:space="preserve"> </t>
  </si>
  <si>
    <t xml:space="preserve">Total </t>
  </si>
  <si>
    <t>Fund</t>
  </si>
  <si>
    <t>Project</t>
  </si>
  <si>
    <t>Description</t>
  </si>
  <si>
    <t xml:space="preserve">SWM CIP NON-BOND SUBFUND </t>
  </si>
  <si>
    <t>D12802</t>
  </si>
  <si>
    <t>0A0107</t>
  </si>
  <si>
    <t>0A1785</t>
  </si>
  <si>
    <t>0K1881</t>
  </si>
  <si>
    <t>P24000</t>
  </si>
  <si>
    <t>0M1787</t>
  </si>
  <si>
    <t>P25000</t>
  </si>
  <si>
    <t>P28993</t>
  </si>
  <si>
    <t xml:space="preserve">      Total Fund 3292</t>
  </si>
  <si>
    <t>OS KC NON BND FND SUBFUND</t>
  </si>
  <si>
    <t xml:space="preserve">               Total Fund 3522</t>
  </si>
  <si>
    <t>Grand Total</t>
  </si>
  <si>
    <t>0B1405</t>
  </si>
  <si>
    <t>WESTHILL DRAIN PROJ</t>
  </si>
  <si>
    <t>1C1085</t>
  </si>
  <si>
    <t>CAREY CR @ 298TH</t>
  </si>
  <si>
    <t>0E1645</t>
  </si>
  <si>
    <t>HAMM CR C LEAF WQ LUC</t>
  </si>
  <si>
    <t>0E1685</t>
  </si>
  <si>
    <t>SOUTH 360TH EMBANKMENT</t>
  </si>
  <si>
    <t>TAYLOR CRK WS-DOT</t>
  </si>
  <si>
    <t>0E1145</t>
  </si>
  <si>
    <t>CEDR RPDS FLDPLN RESTRATN</t>
  </si>
  <si>
    <t>KCD SNO MASTER01</t>
  </si>
  <si>
    <t>0A0109</t>
  </si>
  <si>
    <t>KCD GREEN MASTER01</t>
  </si>
  <si>
    <t>0A1801</t>
  </si>
  <si>
    <t>ADAP RURAL</t>
  </si>
  <si>
    <t>0A1823</t>
  </si>
  <si>
    <t>ADAP URBAN</t>
  </si>
  <si>
    <t>0B1796</t>
  </si>
  <si>
    <t>RURAL ADAP</t>
  </si>
  <si>
    <t>0J1787</t>
  </si>
  <si>
    <t>TRANSFR TO OPEN SPACE FND</t>
  </si>
  <si>
    <t>0A1061</t>
  </si>
  <si>
    <t>PATTERSON CRK TRIB 383</t>
  </si>
  <si>
    <t>0A1825</t>
  </si>
  <si>
    <t>MONITORING &amp; MAINT MASTER</t>
  </si>
  <si>
    <t>87251F</t>
  </si>
  <si>
    <t>WCC PROGRAM</t>
  </si>
  <si>
    <t>P28000</t>
  </si>
  <si>
    <t>SMALL HABITAT RESTORATION PROJECTS</t>
  </si>
  <si>
    <t>P28400</t>
  </si>
  <si>
    <t>MONITORING &amp; MAINT</t>
  </si>
  <si>
    <t>0B1881</t>
  </si>
  <si>
    <t>SOOS CRK LWD PLACEMENT</t>
  </si>
  <si>
    <t>SWM CIP NONBOND DEFAULT</t>
  </si>
  <si>
    <t>F3292 CENTRAL COSTS</t>
  </si>
  <si>
    <t>2J1506</t>
  </si>
  <si>
    <t>METZLER/OGRADY WDY DEBRIS</t>
  </si>
  <si>
    <t>2K1506</t>
  </si>
  <si>
    <t>MULLEN SLOUGH</t>
  </si>
  <si>
    <t>0B1535</t>
  </si>
  <si>
    <t>SE 320TH TIGHTLINE</t>
  </si>
  <si>
    <t>0B1795</t>
  </si>
  <si>
    <t>WILDERNESS RIM 2 IMP</t>
  </si>
  <si>
    <t>0G1795</t>
  </si>
  <si>
    <t>SHAMROCK PARK</t>
  </si>
  <si>
    <t>0A1800</t>
  </si>
  <si>
    <t xml:space="preserve">ESA GRANT MATCH CONT RDP </t>
  </si>
  <si>
    <t xml:space="preserve">ESA CONTINGENCY PROJECT </t>
  </si>
  <si>
    <t>NDAP-SWM</t>
  </si>
  <si>
    <t>5J1796</t>
  </si>
  <si>
    <t>JOHNSON</t>
  </si>
  <si>
    <t>P23000</t>
  </si>
  <si>
    <t>WRIA 7 ECOSYSTEM PROTECTION</t>
  </si>
  <si>
    <t>WRIA 8 ECOSYSTEM PROTECTION</t>
  </si>
  <si>
    <t>WRIA 9 ECOSYSTEM PROTECTION</t>
  </si>
  <si>
    <t>2008 - 2013</t>
  </si>
  <si>
    <t>352204</t>
  </si>
  <si>
    <t>CEDAR RIVER TRAIL-NONBOND</t>
  </si>
  <si>
    <t>352236</t>
  </si>
  <si>
    <t>THREE FORKS (NON-BOND)</t>
  </si>
  <si>
    <t>D03522</t>
  </si>
  <si>
    <t>OS NONBOND COUNTY DEFAULT</t>
  </si>
  <si>
    <t>352000</t>
  </si>
  <si>
    <t>FINANCE DEPT FUND CHARGE</t>
  </si>
  <si>
    <t>352263</t>
  </si>
  <si>
    <t>ISS/CAREY/HOLDER CONFLUEN</t>
  </si>
  <si>
    <t>352306</t>
  </si>
  <si>
    <t>CEDAR RIVER HCP GRANT</t>
  </si>
  <si>
    <t>352309</t>
  </si>
  <si>
    <t>TAYLOR CRK-GETCHMAN CHNL</t>
  </si>
  <si>
    <t>352335</t>
  </si>
  <si>
    <t>LEWIS CREEK</t>
  </si>
  <si>
    <t>352343</t>
  </si>
  <si>
    <t>BOTHELL KAYSNER SAMM RIVE</t>
  </si>
  <si>
    <t>352349</t>
  </si>
  <si>
    <t>THE NATURE CONSORTIUM</t>
  </si>
  <si>
    <t>352356</t>
  </si>
  <si>
    <t>BELMONDO REACH EXT II</t>
  </si>
  <si>
    <t>021313</t>
  </si>
  <si>
    <t>ISSAQUAH CREEK IAC GRANT</t>
  </si>
  <si>
    <t>352318</t>
  </si>
  <si>
    <t>WR1A8 CEDAR-SAMMAMISH MST</t>
  </si>
  <si>
    <t>Z11293</t>
  </si>
  <si>
    <t>MIDDLE GREEN RIVER</t>
  </si>
  <si>
    <t>352218</t>
  </si>
  <si>
    <t>352402</t>
  </si>
  <si>
    <t>CEDAR RIVER BASIN</t>
  </si>
  <si>
    <t>352406</t>
  </si>
  <si>
    <t>MIDDLE GREEN RIVER B</t>
  </si>
  <si>
    <t>INTERURBAN NORTH-NONBOND</t>
  </si>
  <si>
    <t>Attachment D. Adopted Ordinance 15975, Section 133: Surface Water Management Capital Improvement Program, dated October 1, 2008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</si>
</sst>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#,##0.0_);\(#,##0.0\)"/>
    <numFmt numFmtId="168" formatCode="0.0"/>
    <numFmt numFmtId="169" formatCode="_(* #,##0.0_);_(* \(#,##0.0\);_(* &quot;-&quot;??_);_(@_)"/>
    <numFmt numFmtId="170" formatCode="#,##0;[Red]\(#,##0\)"/>
    <numFmt numFmtId="171" formatCode="_(* #,##0.000_);_(* \(#,##0.000\);_(* &quot;-&quot;??_);_(@_)"/>
    <numFmt numFmtId="172" formatCode="_(* #,##0.0000_);_(* \(#,##0.0000\);_(* &quot;-&quot;??_);_(@_)"/>
    <numFmt numFmtId="173" formatCode="#,##0;[Red]\(#,##0\);0"/>
  </numFmts>
  <fonts count="2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12"/>
      </right>
      <top style="medium"/>
      <bottom style="hair">
        <color indexed="12"/>
      </bottom>
    </border>
    <border>
      <left style="hair">
        <color indexed="12"/>
      </left>
      <right style="hair">
        <color indexed="12"/>
      </right>
      <top style="medium"/>
      <bottom style="hair">
        <color indexed="12"/>
      </bottom>
    </border>
    <border>
      <left style="medium"/>
      <right style="hair">
        <color indexed="12"/>
      </right>
      <top style="hair">
        <color indexed="12"/>
      </top>
      <bottom style="medium"/>
    </border>
    <border>
      <left style="hair">
        <color indexed="12"/>
      </left>
      <right style="hair">
        <color indexed="12"/>
      </right>
      <top style="hair">
        <color indexed="12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42" applyNumberFormat="1" applyFont="1" applyFill="1" applyAlignment="1">
      <alignment horizontal="center"/>
    </xf>
    <xf numFmtId="0" fontId="3" fillId="0" borderId="10" xfId="42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7" fontId="4" fillId="0" borderId="10" xfId="44" applyNumberFormat="1" applyFont="1" applyFill="1" applyBorder="1" applyAlignment="1">
      <alignment horizontal="right"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4" fillId="0" borderId="0" xfId="59" applyFont="1" applyFill="1" applyBorder="1" applyAlignment="1">
      <alignment/>
      <protection/>
    </xf>
    <xf numFmtId="0" fontId="2" fillId="0" borderId="0" xfId="59" applyFont="1" applyFill="1" applyBorder="1" applyAlignment="1">
      <alignment/>
      <protection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38" fontId="4" fillId="0" borderId="11" xfId="58" applyNumberFormat="1" applyFont="1" applyFill="1" applyBorder="1" applyAlignment="1">
      <alignment horizontal="right" wrapText="1"/>
      <protection/>
    </xf>
    <xf numFmtId="37" fontId="4" fillId="0" borderId="12" xfId="44" applyNumberFormat="1" applyFont="1" applyFill="1" applyBorder="1" applyAlignment="1">
      <alignment horizontal="right"/>
    </xf>
    <xf numFmtId="37" fontId="4" fillId="0" borderId="13" xfId="44" applyNumberFormat="1" applyFont="1" applyFill="1" applyBorder="1" applyAlignment="1">
      <alignment horizontal="right"/>
    </xf>
    <xf numFmtId="38" fontId="4" fillId="0" borderId="14" xfId="58" applyNumberFormat="1" applyFont="1" applyFill="1" applyBorder="1" applyAlignment="1">
      <alignment horizontal="right" wrapText="1"/>
      <protection/>
    </xf>
    <xf numFmtId="37" fontId="4" fillId="0" borderId="15" xfId="44" applyNumberFormat="1" applyFont="1" applyFill="1" applyBorder="1" applyAlignment="1">
      <alignment horizontal="right"/>
    </xf>
    <xf numFmtId="37" fontId="4" fillId="0" borderId="16" xfId="44" applyNumberFormat="1" applyFont="1" applyFill="1" applyBorder="1" applyAlignment="1">
      <alignment horizontal="right"/>
    </xf>
    <xf numFmtId="164" fontId="0" fillId="0" borderId="10" xfId="42" applyNumberFormat="1" applyFont="1" applyBorder="1" applyAlignment="1">
      <alignment/>
    </xf>
    <xf numFmtId="0" fontId="4" fillId="0" borderId="17" xfId="57" applyFont="1" applyFill="1" applyBorder="1" applyAlignment="1">
      <alignment wrapText="1"/>
      <protection/>
    </xf>
    <xf numFmtId="0" fontId="4" fillId="0" borderId="18" xfId="57" applyFont="1" applyFill="1" applyBorder="1" applyAlignment="1">
      <alignment wrapText="1"/>
      <protection/>
    </xf>
    <xf numFmtId="0" fontId="4" fillId="0" borderId="19" xfId="57" applyFont="1" applyFill="1" applyBorder="1" applyAlignment="1">
      <alignment wrapText="1"/>
      <protection/>
    </xf>
    <xf numFmtId="0" fontId="4" fillId="0" borderId="20" xfId="57" applyFont="1" applyFill="1" applyBorder="1" applyAlignment="1">
      <alignment wrapText="1"/>
      <protection/>
    </xf>
    <xf numFmtId="0" fontId="2" fillId="0" borderId="21" xfId="0" applyFont="1" applyBorder="1" applyAlignment="1">
      <alignment/>
    </xf>
    <xf numFmtId="164" fontId="2" fillId="0" borderId="15" xfId="42" applyNumberFormat="1" applyFont="1" applyBorder="1" applyAlignment="1">
      <alignment/>
    </xf>
    <xf numFmtId="170" fontId="4" fillId="24" borderId="0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wrapText="1"/>
    </xf>
    <xf numFmtId="0" fontId="4" fillId="24" borderId="22" xfId="0" applyFont="1" applyFill="1" applyBorder="1" applyAlignment="1">
      <alignment wrapText="1"/>
    </xf>
    <xf numFmtId="170" fontId="4" fillId="24" borderId="22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170" fontId="4" fillId="0" borderId="22" xfId="0" applyNumberFormat="1" applyFont="1" applyFill="1" applyBorder="1" applyAlignment="1">
      <alignment wrapText="1"/>
    </xf>
    <xf numFmtId="170" fontId="4" fillId="24" borderId="0" xfId="0" applyNumberFormat="1" applyFont="1" applyFill="1" applyBorder="1" applyAlignment="1">
      <alignment wrapText="1"/>
    </xf>
    <xf numFmtId="170" fontId="4" fillId="24" borderId="10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/>
    </xf>
    <xf numFmtId="164" fontId="2" fillId="0" borderId="24" xfId="42" applyNumberFormat="1" applyFont="1" applyBorder="1" applyAlignment="1">
      <alignment/>
    </xf>
    <xf numFmtId="164" fontId="2" fillId="0" borderId="25" xfId="42" applyNumberFormat="1" applyFont="1" applyBorder="1" applyAlignment="1">
      <alignment/>
    </xf>
    <xf numFmtId="164" fontId="2" fillId="25" borderId="0" xfId="42" applyNumberFormat="1" applyFont="1" applyFill="1" applyAlignment="1">
      <alignment/>
    </xf>
    <xf numFmtId="164" fontId="2" fillId="25" borderId="15" xfId="42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4 _2006 Lapsed" xfId="57"/>
    <cellStyle name="Normal_Sheet1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39.00390625" style="0" customWidth="1"/>
    <col min="4" max="4" width="13.57421875" style="0" bestFit="1" customWidth="1"/>
    <col min="10" max="10" width="13.00390625" style="0" customWidth="1"/>
  </cols>
  <sheetData>
    <row r="1" spans="1:10" ht="12.75">
      <c r="A1" s="1" t="s">
        <v>109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/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6" t="s">
        <v>0</v>
      </c>
      <c r="B3" s="2"/>
      <c r="C3" s="3"/>
      <c r="D3" s="4"/>
      <c r="E3" s="4"/>
      <c r="F3" s="4"/>
      <c r="G3" s="4"/>
      <c r="H3" s="4"/>
      <c r="I3" s="4"/>
      <c r="J3" s="7" t="s">
        <v>1</v>
      </c>
    </row>
    <row r="4" spans="1:10" ht="15">
      <c r="A4" s="17" t="s">
        <v>2</v>
      </c>
      <c r="B4" s="18" t="s">
        <v>3</v>
      </c>
      <c r="C4" s="19" t="s">
        <v>4</v>
      </c>
      <c r="D4" s="8">
        <v>2008</v>
      </c>
      <c r="E4" s="8">
        <v>2009</v>
      </c>
      <c r="F4" s="8">
        <v>2010</v>
      </c>
      <c r="G4" s="8">
        <v>2011</v>
      </c>
      <c r="H4" s="8">
        <v>2012</v>
      </c>
      <c r="I4" s="8">
        <v>2013</v>
      </c>
      <c r="J4" s="8" t="s">
        <v>74</v>
      </c>
    </row>
    <row r="5" spans="1:10" ht="12.75">
      <c r="A5" s="9">
        <v>3292</v>
      </c>
      <c r="C5" s="10" t="s">
        <v>5</v>
      </c>
      <c r="D5" s="11"/>
      <c r="E5" s="11"/>
      <c r="F5" s="11"/>
      <c r="G5" s="11"/>
      <c r="H5" s="11"/>
      <c r="I5" s="11"/>
      <c r="J5" s="11"/>
    </row>
    <row r="6" spans="2:10" ht="12.75">
      <c r="B6" t="s">
        <v>18</v>
      </c>
      <c r="C6" t="s">
        <v>19</v>
      </c>
      <c r="D6" s="26">
        <v>-19711</v>
      </c>
      <c r="E6" s="12"/>
      <c r="F6" s="12"/>
      <c r="G6" s="12"/>
      <c r="H6" s="12"/>
      <c r="I6" s="12"/>
      <c r="J6" s="12">
        <f>SUM(D6:I6)</f>
        <v>-19711</v>
      </c>
    </row>
    <row r="7" spans="2:10" ht="12.75">
      <c r="B7" t="s">
        <v>20</v>
      </c>
      <c r="C7" t="s">
        <v>21</v>
      </c>
      <c r="D7" s="26">
        <v>-23518</v>
      </c>
      <c r="E7" s="12"/>
      <c r="F7" s="12"/>
      <c r="G7" s="12"/>
      <c r="H7" s="12"/>
      <c r="I7" s="12"/>
      <c r="J7" s="12">
        <f aca="true" t="shared" si="0" ref="J7:J18">SUM(D7:I7)</f>
        <v>-23518</v>
      </c>
    </row>
    <row r="8" spans="2:10" ht="12.75">
      <c r="B8" t="s">
        <v>22</v>
      </c>
      <c r="C8" t="s">
        <v>23</v>
      </c>
      <c r="D8" s="26">
        <v>-25000</v>
      </c>
      <c r="E8" s="12"/>
      <c r="F8" s="12"/>
      <c r="G8" s="12"/>
      <c r="H8" s="12"/>
      <c r="I8" s="12"/>
      <c r="J8" s="12">
        <f t="shared" si="0"/>
        <v>-25000</v>
      </c>
    </row>
    <row r="9" spans="2:10" ht="12.75">
      <c r="B9" t="s">
        <v>24</v>
      </c>
      <c r="C9" t="s">
        <v>25</v>
      </c>
      <c r="D9" s="26">
        <v>-16</v>
      </c>
      <c r="E9" s="12"/>
      <c r="F9" s="12"/>
      <c r="G9" s="12"/>
      <c r="H9" s="12"/>
      <c r="I9" s="12"/>
      <c r="J9" s="12">
        <f t="shared" si="0"/>
        <v>-16</v>
      </c>
    </row>
    <row r="10" spans="2:10" ht="12.75">
      <c r="B10" t="s">
        <v>9</v>
      </c>
      <c r="C10" t="s">
        <v>26</v>
      </c>
      <c r="D10" s="26">
        <v>34433</v>
      </c>
      <c r="E10" s="12"/>
      <c r="F10" s="12"/>
      <c r="G10" s="12"/>
      <c r="H10" s="12"/>
      <c r="I10" s="12"/>
      <c r="J10" s="12">
        <f t="shared" si="0"/>
        <v>34433</v>
      </c>
    </row>
    <row r="11" spans="2:10" ht="12.75">
      <c r="B11" t="s">
        <v>70</v>
      </c>
      <c r="C11" t="s">
        <v>71</v>
      </c>
      <c r="D11" s="26">
        <v>-87219</v>
      </c>
      <c r="E11" s="12"/>
      <c r="F11" s="12"/>
      <c r="G11" s="12"/>
      <c r="H11" s="12"/>
      <c r="I11" s="12"/>
      <c r="J11" s="12">
        <f t="shared" si="0"/>
        <v>-87219</v>
      </c>
    </row>
    <row r="12" spans="2:10" ht="12.75">
      <c r="B12" t="s">
        <v>27</v>
      </c>
      <c r="C12" t="s">
        <v>28</v>
      </c>
      <c r="D12" s="26">
        <v>-807404</v>
      </c>
      <c r="E12" s="12"/>
      <c r="F12" s="12"/>
      <c r="G12" s="12"/>
      <c r="H12" s="12"/>
      <c r="I12" s="12"/>
      <c r="J12" s="12">
        <f t="shared" si="0"/>
        <v>-807404</v>
      </c>
    </row>
    <row r="13" spans="2:10" ht="12.75">
      <c r="B13" t="s">
        <v>7</v>
      </c>
      <c r="C13" t="s">
        <v>29</v>
      </c>
      <c r="D13" s="26">
        <v>-45886</v>
      </c>
      <c r="E13" s="12"/>
      <c r="F13" s="12"/>
      <c r="G13" s="12"/>
      <c r="H13" s="12"/>
      <c r="I13" s="12"/>
      <c r="J13" s="12">
        <f t="shared" si="0"/>
        <v>-45886</v>
      </c>
    </row>
    <row r="14" spans="2:10" ht="12.75">
      <c r="B14" t="s">
        <v>30</v>
      </c>
      <c r="C14" t="s">
        <v>31</v>
      </c>
      <c r="D14" s="26">
        <v>-60008</v>
      </c>
      <c r="E14" s="12"/>
      <c r="F14" s="12"/>
      <c r="G14" s="12"/>
      <c r="H14" s="12"/>
      <c r="I14" s="12"/>
      <c r="J14" s="12">
        <f t="shared" si="0"/>
        <v>-60008</v>
      </c>
    </row>
    <row r="15" spans="2:10" ht="12.75">
      <c r="B15" t="s">
        <v>32</v>
      </c>
      <c r="C15" t="s">
        <v>33</v>
      </c>
      <c r="D15" s="26">
        <v>-53</v>
      </c>
      <c r="E15" s="12"/>
      <c r="F15" s="12"/>
      <c r="G15" s="12"/>
      <c r="H15" s="12"/>
      <c r="I15" s="12"/>
      <c r="J15" s="12">
        <f t="shared" si="0"/>
        <v>-53</v>
      </c>
    </row>
    <row r="16" spans="2:10" ht="12.75">
      <c r="B16" t="s">
        <v>34</v>
      </c>
      <c r="C16" t="s">
        <v>35</v>
      </c>
      <c r="D16" s="26">
        <v>304</v>
      </c>
      <c r="E16" s="12"/>
      <c r="F16" s="12"/>
      <c r="G16" s="12"/>
      <c r="H16" s="12"/>
      <c r="I16" s="12"/>
      <c r="J16" s="12">
        <f t="shared" si="0"/>
        <v>304</v>
      </c>
    </row>
    <row r="17" spans="2:10" ht="12.75">
      <c r="B17" t="s">
        <v>36</v>
      </c>
      <c r="C17" t="s">
        <v>37</v>
      </c>
      <c r="D17" s="26">
        <v>-32</v>
      </c>
      <c r="E17" s="12"/>
      <c r="F17" s="12"/>
      <c r="G17" s="12"/>
      <c r="H17" s="12"/>
      <c r="I17" s="12"/>
      <c r="J17" s="12">
        <f t="shared" si="0"/>
        <v>-32</v>
      </c>
    </row>
    <row r="18" spans="2:10" ht="12.75">
      <c r="B18" t="s">
        <v>38</v>
      </c>
      <c r="C18" t="s">
        <v>39</v>
      </c>
      <c r="D18" s="26">
        <v>172728</v>
      </c>
      <c r="E18" s="12"/>
      <c r="F18" s="12"/>
      <c r="G18" s="12"/>
      <c r="H18" s="12"/>
      <c r="I18" s="12"/>
      <c r="J18" s="12">
        <f t="shared" si="0"/>
        <v>172728</v>
      </c>
    </row>
    <row r="19" spans="2:10" ht="12.75">
      <c r="B19" t="s">
        <v>10</v>
      </c>
      <c r="C19" t="s">
        <v>72</v>
      </c>
      <c r="D19" s="12">
        <v>-485075</v>
      </c>
      <c r="E19" s="12"/>
      <c r="F19" s="12"/>
      <c r="G19" s="12"/>
      <c r="H19" s="12"/>
      <c r="I19" s="12"/>
      <c r="J19" s="12">
        <f aca="true" t="shared" si="1" ref="J19:J37">SUM(D19:I19)</f>
        <v>-485075</v>
      </c>
    </row>
    <row r="20" spans="2:10" ht="12.75">
      <c r="B20" t="s">
        <v>12</v>
      </c>
      <c r="C20" t="s">
        <v>73</v>
      </c>
      <c r="D20" s="12">
        <v>-91158</v>
      </c>
      <c r="E20" s="12"/>
      <c r="F20" s="12"/>
      <c r="G20" s="12"/>
      <c r="H20" s="12"/>
      <c r="I20" s="12"/>
      <c r="J20" s="12">
        <f t="shared" si="1"/>
        <v>-91158</v>
      </c>
    </row>
    <row r="21" spans="2:10" ht="12.75">
      <c r="B21" t="s">
        <v>40</v>
      </c>
      <c r="C21" t="s">
        <v>41</v>
      </c>
      <c r="D21" s="26">
        <v>-15351</v>
      </c>
      <c r="E21" s="12"/>
      <c r="F21" s="12"/>
      <c r="G21" s="12"/>
      <c r="H21" s="12"/>
      <c r="I21" s="12"/>
      <c r="J21" s="12">
        <f t="shared" si="1"/>
        <v>-15351</v>
      </c>
    </row>
    <row r="22" spans="2:10" ht="12.75">
      <c r="B22" t="s">
        <v>42</v>
      </c>
      <c r="C22" t="s">
        <v>43</v>
      </c>
      <c r="D22" s="26">
        <v>35526</v>
      </c>
      <c r="E22" s="12"/>
      <c r="F22" s="12"/>
      <c r="G22" s="12"/>
      <c r="H22" s="12"/>
      <c r="I22" s="12"/>
      <c r="J22" s="12">
        <f t="shared" si="1"/>
        <v>35526</v>
      </c>
    </row>
    <row r="23" spans="2:10" ht="12.75">
      <c r="B23" t="s">
        <v>44</v>
      </c>
      <c r="C23" t="s">
        <v>45</v>
      </c>
      <c r="D23" s="26">
        <v>-30000</v>
      </c>
      <c r="E23" s="12"/>
      <c r="F23" s="12"/>
      <c r="G23" s="12"/>
      <c r="H23" s="12"/>
      <c r="I23" s="12"/>
      <c r="J23" s="12">
        <f t="shared" si="1"/>
        <v>-30000</v>
      </c>
    </row>
    <row r="24" spans="2:10" ht="12.75">
      <c r="B24" t="s">
        <v>46</v>
      </c>
      <c r="C24" t="s">
        <v>47</v>
      </c>
      <c r="D24" s="26">
        <v>-3374</v>
      </c>
      <c r="E24" s="12"/>
      <c r="F24" s="12"/>
      <c r="G24" s="12"/>
      <c r="H24" s="12"/>
      <c r="I24" s="12"/>
      <c r="J24" s="12">
        <f t="shared" si="1"/>
        <v>-3374</v>
      </c>
    </row>
    <row r="25" spans="2:10" ht="12.75">
      <c r="B25" t="s">
        <v>48</v>
      </c>
      <c r="C25" t="s">
        <v>49</v>
      </c>
      <c r="D25" s="26">
        <v>-35526</v>
      </c>
      <c r="E25" s="12"/>
      <c r="F25" s="12"/>
      <c r="G25" s="12"/>
      <c r="H25" s="12"/>
      <c r="I25" s="12"/>
      <c r="J25" s="12">
        <f t="shared" si="1"/>
        <v>-35526</v>
      </c>
    </row>
    <row r="26" spans="2:10" ht="12.75">
      <c r="B26" t="s">
        <v>50</v>
      </c>
      <c r="C26" t="s">
        <v>51</v>
      </c>
      <c r="D26" s="26">
        <v>-767</v>
      </c>
      <c r="E26" s="12"/>
      <c r="F26" s="12"/>
      <c r="G26" s="12"/>
      <c r="H26" s="12"/>
      <c r="I26" s="12"/>
      <c r="J26" s="12">
        <f t="shared" si="1"/>
        <v>-767</v>
      </c>
    </row>
    <row r="27" spans="2:10" ht="12.75">
      <c r="B27" t="s">
        <v>6</v>
      </c>
      <c r="C27" t="s">
        <v>52</v>
      </c>
      <c r="D27" s="26">
        <v>72461</v>
      </c>
      <c r="E27" s="12"/>
      <c r="F27" s="12"/>
      <c r="G27" s="12"/>
      <c r="H27" s="12"/>
      <c r="I27" s="12"/>
      <c r="J27" s="12">
        <f t="shared" si="1"/>
        <v>72461</v>
      </c>
    </row>
    <row r="28" spans="2:10" ht="12.75">
      <c r="B28" t="s">
        <v>13</v>
      </c>
      <c r="C28" t="s">
        <v>53</v>
      </c>
      <c r="D28" s="26">
        <v>-17989</v>
      </c>
      <c r="E28" s="12"/>
      <c r="F28" s="12"/>
      <c r="G28" s="12"/>
      <c r="H28" s="12"/>
      <c r="I28" s="12"/>
      <c r="J28" s="12">
        <f t="shared" si="1"/>
        <v>-17989</v>
      </c>
    </row>
    <row r="29" spans="2:10" ht="12.75">
      <c r="B29" t="s">
        <v>54</v>
      </c>
      <c r="C29" t="s">
        <v>55</v>
      </c>
      <c r="D29" s="26">
        <v>-10</v>
      </c>
      <c r="E29" s="12"/>
      <c r="F29" s="12"/>
      <c r="G29" s="12"/>
      <c r="H29" s="12"/>
      <c r="I29" s="12"/>
      <c r="J29" s="12">
        <f t="shared" si="1"/>
        <v>-10</v>
      </c>
    </row>
    <row r="30" spans="2:10" ht="12.75">
      <c r="B30" t="s">
        <v>56</v>
      </c>
      <c r="C30" t="s">
        <v>57</v>
      </c>
      <c r="D30" s="26">
        <v>1485</v>
      </c>
      <c r="E30" s="12"/>
      <c r="F30" s="12"/>
      <c r="G30" s="12"/>
      <c r="H30" s="12"/>
      <c r="I30" s="12"/>
      <c r="J30" s="12">
        <f t="shared" si="1"/>
        <v>1485</v>
      </c>
    </row>
    <row r="31" spans="2:10" ht="12.75">
      <c r="B31" t="s">
        <v>58</v>
      </c>
      <c r="C31" t="s">
        <v>59</v>
      </c>
      <c r="D31" s="26">
        <v>-10</v>
      </c>
      <c r="E31" s="12"/>
      <c r="F31" s="12"/>
      <c r="G31" s="12"/>
      <c r="H31" s="12"/>
      <c r="I31" s="12"/>
      <c r="J31" s="12">
        <f t="shared" si="1"/>
        <v>-10</v>
      </c>
    </row>
    <row r="32" spans="2:10" ht="12.75">
      <c r="B32" t="s">
        <v>60</v>
      </c>
      <c r="C32" t="s">
        <v>61</v>
      </c>
      <c r="D32" s="26">
        <v>146</v>
      </c>
      <c r="E32" s="12"/>
      <c r="F32" s="12"/>
      <c r="G32" s="12"/>
      <c r="H32" s="12"/>
      <c r="I32" s="12"/>
      <c r="J32" s="12">
        <f t="shared" si="1"/>
        <v>146</v>
      </c>
    </row>
    <row r="33" spans="2:10" ht="12.75">
      <c r="B33" t="s">
        <v>62</v>
      </c>
      <c r="C33" t="s">
        <v>63</v>
      </c>
      <c r="D33" s="26">
        <v>96</v>
      </c>
      <c r="E33" s="12"/>
      <c r="F33" s="12"/>
      <c r="G33" s="12"/>
      <c r="H33" s="12"/>
      <c r="I33" s="12"/>
      <c r="J33" s="12">
        <f t="shared" si="1"/>
        <v>96</v>
      </c>
    </row>
    <row r="34" spans="2:10" ht="12.75">
      <c r="B34" t="s">
        <v>64</v>
      </c>
      <c r="C34" t="s">
        <v>65</v>
      </c>
      <c r="D34" s="26">
        <v>-35776</v>
      </c>
      <c r="E34" s="12"/>
      <c r="F34" s="12"/>
      <c r="G34" s="12"/>
      <c r="H34" s="12"/>
      <c r="I34" s="12"/>
      <c r="J34" s="12">
        <f t="shared" si="1"/>
        <v>-35776</v>
      </c>
    </row>
    <row r="35" spans="2:10" ht="12.75">
      <c r="B35" t="s">
        <v>11</v>
      </c>
      <c r="C35" t="s">
        <v>66</v>
      </c>
      <c r="D35" s="26">
        <v>-136256</v>
      </c>
      <c r="E35" s="12"/>
      <c r="F35" s="12"/>
      <c r="G35" s="12"/>
      <c r="H35" s="12"/>
      <c r="I35" s="12"/>
      <c r="J35" s="12">
        <f t="shared" si="1"/>
        <v>-136256</v>
      </c>
    </row>
    <row r="36" spans="2:10" ht="12.75">
      <c r="B36" t="s">
        <v>8</v>
      </c>
      <c r="C36" t="s">
        <v>67</v>
      </c>
      <c r="D36" s="26">
        <v>-283</v>
      </c>
      <c r="E36" s="12"/>
      <c r="F36" s="12"/>
      <c r="G36" s="12"/>
      <c r="H36" s="12"/>
      <c r="I36" s="12"/>
      <c r="J36" s="12">
        <f t="shared" si="1"/>
        <v>-283</v>
      </c>
    </row>
    <row r="37" spans="2:10" ht="13.5" thickBot="1">
      <c r="B37" t="s">
        <v>68</v>
      </c>
      <c r="C37" t="s">
        <v>69</v>
      </c>
      <c r="D37" s="26">
        <v>-1220</v>
      </c>
      <c r="E37" s="12"/>
      <c r="F37" s="12"/>
      <c r="G37" s="12"/>
      <c r="H37" s="12"/>
      <c r="I37" s="12"/>
      <c r="J37" s="12">
        <f t="shared" si="1"/>
        <v>-1220</v>
      </c>
    </row>
    <row r="38" spans="3:10" ht="13.5" thickBot="1">
      <c r="C38" s="41" t="s">
        <v>14</v>
      </c>
      <c r="D38" s="42">
        <f>SUM(D6:D37)</f>
        <v>-1604463</v>
      </c>
      <c r="E38" s="42"/>
      <c r="F38" s="42"/>
      <c r="G38" s="42"/>
      <c r="H38" s="42"/>
      <c r="I38" s="42"/>
      <c r="J38" s="43">
        <f>SUM(J6:J37)</f>
        <v>-1604463</v>
      </c>
    </row>
    <row r="40" spans="1:3" ht="12.75">
      <c r="A40" s="13">
        <v>3522</v>
      </c>
      <c r="C40" s="14" t="s">
        <v>15</v>
      </c>
    </row>
    <row r="41" spans="1:10" ht="12.75">
      <c r="A41" s="15"/>
      <c r="B41" s="37" t="s">
        <v>97</v>
      </c>
      <c r="C41" s="38" t="s">
        <v>98</v>
      </c>
      <c r="D41" s="12">
        <v>97253</v>
      </c>
      <c r="E41" s="12"/>
      <c r="F41" s="12"/>
      <c r="G41" s="12"/>
      <c r="H41" s="12"/>
      <c r="I41" s="12"/>
      <c r="J41" s="12">
        <f aca="true" t="shared" si="2" ref="J41:J59">SUM(D41:I41)</f>
        <v>97253</v>
      </c>
    </row>
    <row r="42" spans="1:10" ht="12.75">
      <c r="A42" s="14"/>
      <c r="B42" s="35" t="s">
        <v>81</v>
      </c>
      <c r="C42" s="36" t="s">
        <v>82</v>
      </c>
      <c r="D42" s="12">
        <v>-41534</v>
      </c>
      <c r="E42" s="12"/>
      <c r="F42" s="12"/>
      <c r="G42" s="12"/>
      <c r="H42" s="12"/>
      <c r="I42" s="12"/>
      <c r="J42" s="12">
        <f t="shared" si="2"/>
        <v>-41534</v>
      </c>
    </row>
    <row r="43" spans="1:10" ht="12.75">
      <c r="A43" s="14"/>
      <c r="B43" s="35" t="s">
        <v>75</v>
      </c>
      <c r="C43" s="36" t="s">
        <v>76</v>
      </c>
      <c r="D43" s="12">
        <v>-1709</v>
      </c>
      <c r="E43" s="12"/>
      <c r="F43" s="12"/>
      <c r="G43" s="12"/>
      <c r="H43" s="12"/>
      <c r="I43" s="12"/>
      <c r="J43" s="12">
        <f t="shared" si="2"/>
        <v>-1709</v>
      </c>
    </row>
    <row r="44" spans="1:10" ht="12.75">
      <c r="A44" s="14"/>
      <c r="B44" s="34" t="s">
        <v>103</v>
      </c>
      <c r="C44" s="39" t="s">
        <v>108</v>
      </c>
      <c r="D44" s="40">
        <v>-79000</v>
      </c>
      <c r="E44" s="12"/>
      <c r="F44" s="12"/>
      <c r="G44" s="12"/>
      <c r="H44" s="12"/>
      <c r="I44" s="12"/>
      <c r="J44" s="12">
        <f t="shared" si="2"/>
        <v>-79000</v>
      </c>
    </row>
    <row r="45" spans="1:10" ht="12.75">
      <c r="A45" s="14"/>
      <c r="B45" s="35" t="s">
        <v>77</v>
      </c>
      <c r="C45" s="36" t="s">
        <v>78</v>
      </c>
      <c r="D45" s="12">
        <v>318</v>
      </c>
      <c r="E45" s="12"/>
      <c r="F45" s="12"/>
      <c r="G45" s="12"/>
      <c r="H45" s="12"/>
      <c r="I45" s="12"/>
      <c r="J45" s="12">
        <f t="shared" si="2"/>
        <v>318</v>
      </c>
    </row>
    <row r="46" spans="1:10" ht="12.75">
      <c r="A46" s="14"/>
      <c r="B46" s="35" t="s">
        <v>83</v>
      </c>
      <c r="C46" s="36" t="s">
        <v>84</v>
      </c>
      <c r="D46" s="12">
        <v>-400000</v>
      </c>
      <c r="E46" s="12"/>
      <c r="F46" s="12"/>
      <c r="G46" s="12"/>
      <c r="H46" s="12"/>
      <c r="I46" s="12"/>
      <c r="J46" s="12">
        <f t="shared" si="2"/>
        <v>-400000</v>
      </c>
    </row>
    <row r="47" spans="1:10" ht="12.75">
      <c r="A47" s="14"/>
      <c r="B47" s="35" t="s">
        <v>85</v>
      </c>
      <c r="C47" s="36" t="s">
        <v>86</v>
      </c>
      <c r="D47" s="12">
        <v>-16</v>
      </c>
      <c r="E47" s="12"/>
      <c r="F47" s="12"/>
      <c r="G47" s="12"/>
      <c r="H47" s="12"/>
      <c r="I47" s="12"/>
      <c r="J47" s="12">
        <f t="shared" si="2"/>
        <v>-16</v>
      </c>
    </row>
    <row r="48" spans="1:10" ht="12.75">
      <c r="A48" s="14"/>
      <c r="B48" s="35" t="s">
        <v>87</v>
      </c>
      <c r="C48" s="36" t="s">
        <v>88</v>
      </c>
      <c r="D48" s="12">
        <v>-1241</v>
      </c>
      <c r="E48" s="12"/>
      <c r="F48" s="12"/>
      <c r="G48" s="12"/>
      <c r="H48" s="12"/>
      <c r="I48" s="12"/>
      <c r="J48" s="12">
        <f t="shared" si="2"/>
        <v>-1241</v>
      </c>
    </row>
    <row r="49" spans="1:10" ht="12.75">
      <c r="A49" s="14"/>
      <c r="B49" s="35" t="s">
        <v>99</v>
      </c>
      <c r="C49" s="36" t="s">
        <v>100</v>
      </c>
      <c r="D49" s="12">
        <v>-16219</v>
      </c>
      <c r="E49" s="12"/>
      <c r="F49" s="12"/>
      <c r="G49" s="12"/>
      <c r="H49" s="12"/>
      <c r="I49" s="12"/>
      <c r="J49" s="12">
        <f t="shared" si="2"/>
        <v>-16219</v>
      </c>
    </row>
    <row r="50" spans="1:10" ht="12.75">
      <c r="A50" s="14"/>
      <c r="B50" s="35" t="s">
        <v>89</v>
      </c>
      <c r="C50" s="36" t="s">
        <v>90</v>
      </c>
      <c r="D50" s="12">
        <v>18</v>
      </c>
      <c r="E50" s="12"/>
      <c r="F50" s="12"/>
      <c r="G50" s="12"/>
      <c r="H50" s="12"/>
      <c r="I50" s="12"/>
      <c r="J50" s="12">
        <f t="shared" si="2"/>
        <v>18</v>
      </c>
    </row>
    <row r="51" spans="1:10" ht="12.75">
      <c r="A51" s="16"/>
      <c r="B51" s="35" t="s">
        <v>91</v>
      </c>
      <c r="C51" s="36" t="s">
        <v>92</v>
      </c>
      <c r="D51" s="12">
        <v>-60000</v>
      </c>
      <c r="E51" s="12"/>
      <c r="F51" s="12"/>
      <c r="G51" s="12"/>
      <c r="H51" s="12"/>
      <c r="I51" s="12"/>
      <c r="J51" s="12">
        <f t="shared" si="2"/>
        <v>-60000</v>
      </c>
    </row>
    <row r="52" spans="1:10" ht="12.75">
      <c r="A52" s="16"/>
      <c r="B52" s="35" t="s">
        <v>93</v>
      </c>
      <c r="C52" s="36" t="s">
        <v>94</v>
      </c>
      <c r="D52" s="12">
        <v>-25000</v>
      </c>
      <c r="E52" s="12"/>
      <c r="F52" s="12"/>
      <c r="G52" s="12"/>
      <c r="H52" s="12"/>
      <c r="I52" s="12"/>
      <c r="J52" s="12">
        <f t="shared" si="2"/>
        <v>-25000</v>
      </c>
    </row>
    <row r="53" spans="1:10" ht="12.75">
      <c r="A53" s="14"/>
      <c r="B53" s="35" t="s">
        <v>95</v>
      </c>
      <c r="C53" s="36" t="s">
        <v>96</v>
      </c>
      <c r="D53" s="12">
        <v>9809</v>
      </c>
      <c r="E53" s="12"/>
      <c r="F53" s="12"/>
      <c r="G53" s="12"/>
      <c r="H53" s="12"/>
      <c r="I53" s="12"/>
      <c r="J53" s="12">
        <f t="shared" si="2"/>
        <v>9809</v>
      </c>
    </row>
    <row r="54" spans="1:10" ht="12.75">
      <c r="A54" s="14"/>
      <c r="B54" s="37" t="s">
        <v>79</v>
      </c>
      <c r="C54" s="38" t="s">
        <v>80</v>
      </c>
      <c r="D54" s="12">
        <v>24485</v>
      </c>
      <c r="E54" s="12"/>
      <c r="F54" s="12"/>
      <c r="G54" s="12"/>
      <c r="H54" s="12"/>
      <c r="I54" s="12"/>
      <c r="J54" s="12">
        <f t="shared" si="2"/>
        <v>24485</v>
      </c>
    </row>
    <row r="55" spans="1:10" ht="13.5" thickBot="1">
      <c r="A55" s="14"/>
      <c r="B55" s="34" t="s">
        <v>101</v>
      </c>
      <c r="C55" s="33" t="s">
        <v>102</v>
      </c>
      <c r="D55" s="12">
        <v>-14312</v>
      </c>
      <c r="E55" s="12"/>
      <c r="F55" s="12"/>
      <c r="G55" s="12"/>
      <c r="H55" s="12"/>
      <c r="I55" s="12"/>
      <c r="J55" s="12">
        <f t="shared" si="2"/>
        <v>-14312</v>
      </c>
    </row>
    <row r="56" spans="1:10" ht="12.75">
      <c r="A56" s="15"/>
      <c r="B56" s="27" t="s">
        <v>104</v>
      </c>
      <c r="C56" s="28" t="s">
        <v>105</v>
      </c>
      <c r="D56" s="20">
        <v>-125000</v>
      </c>
      <c r="E56" s="21"/>
      <c r="F56" s="21"/>
      <c r="G56" s="21"/>
      <c r="H56" s="21"/>
      <c r="I56" s="21"/>
      <c r="J56" s="22">
        <f t="shared" si="2"/>
        <v>-125000</v>
      </c>
    </row>
    <row r="57" spans="1:10" ht="13.5" thickBot="1">
      <c r="A57" s="15"/>
      <c r="B57" s="29" t="s">
        <v>104</v>
      </c>
      <c r="C57" s="30" t="s">
        <v>105</v>
      </c>
      <c r="D57" s="23">
        <v>125000</v>
      </c>
      <c r="E57" s="24"/>
      <c r="F57" s="24"/>
      <c r="G57" s="24"/>
      <c r="H57" s="24"/>
      <c r="I57" s="24"/>
      <c r="J57" s="25">
        <f t="shared" si="2"/>
        <v>125000</v>
      </c>
    </row>
    <row r="58" spans="1:10" ht="12.75">
      <c r="A58" s="15"/>
      <c r="B58" s="27" t="s">
        <v>106</v>
      </c>
      <c r="C58" s="28" t="s">
        <v>107</v>
      </c>
      <c r="D58" s="20">
        <v>-15034</v>
      </c>
      <c r="E58" s="21"/>
      <c r="F58" s="21"/>
      <c r="G58" s="21"/>
      <c r="H58" s="21"/>
      <c r="I58" s="21"/>
      <c r="J58" s="22">
        <f t="shared" si="2"/>
        <v>-15034</v>
      </c>
    </row>
    <row r="59" spans="1:10" ht="13.5" thickBot="1">
      <c r="A59" s="15"/>
      <c r="B59" s="29" t="s">
        <v>106</v>
      </c>
      <c r="C59" s="30" t="s">
        <v>107</v>
      </c>
      <c r="D59" s="23">
        <v>15034</v>
      </c>
      <c r="E59" s="24"/>
      <c r="F59" s="24"/>
      <c r="G59" s="24"/>
      <c r="H59" s="24"/>
      <c r="I59" s="24"/>
      <c r="J59" s="25">
        <f t="shared" si="2"/>
        <v>15034</v>
      </c>
    </row>
    <row r="60" spans="3:10" ht="13.5" thickBot="1">
      <c r="C60" s="31" t="s">
        <v>16</v>
      </c>
      <c r="D60" s="45">
        <f>SUM(D41:D55)</f>
        <v>-507148</v>
      </c>
      <c r="E60" s="32"/>
      <c r="F60" s="32"/>
      <c r="G60" s="32"/>
      <c r="H60" s="32"/>
      <c r="I60" s="32"/>
      <c r="J60" s="32">
        <f>SUM(J41:J55)</f>
        <v>-507148</v>
      </c>
    </row>
    <row r="63" spans="3:4" ht="12.75">
      <c r="C63" t="s">
        <v>17</v>
      </c>
      <c r="D63" s="44">
        <f>SUM(D6:D60)/2</f>
        <v>-2111611</v>
      </c>
    </row>
  </sheetData>
  <sheetProtection/>
  <printOptions gridLines="1"/>
  <pageMargins left="0.6" right="0.48" top="1" bottom="1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Mansfield, Janice</cp:lastModifiedBy>
  <cp:lastPrinted>2008-06-14T22:36:09Z</cp:lastPrinted>
  <dcterms:created xsi:type="dcterms:W3CDTF">2007-07-18T23:30:54Z</dcterms:created>
  <dcterms:modified xsi:type="dcterms:W3CDTF">2008-11-13T23:58:31Z</dcterms:modified>
  <cp:category/>
  <cp:version/>
  <cp:contentType/>
  <cp:contentStatus/>
</cp:coreProperties>
</file>