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'CSP'!$A$1:$H$37</definedName>
  </definedNames>
  <calcPr fullCalcOnLoad="1"/>
</workbook>
</file>

<file path=xl/sharedStrings.xml><?xml version="1.0" encoding="utf-8"?>
<sst xmlns="http://schemas.openxmlformats.org/spreadsheetml/2006/main" count="40" uniqueCount="28">
  <si>
    <t>FISCAL NOTE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</si>
  <si>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</si>
  <si>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</si>
  <si>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</si>
  <si>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</si>
  <si>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</si>
  <si>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</si>
  <si>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</si>
  <si>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</si>
  <si>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</si>
  <si>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</si>
  <si>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</si>
  <si>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</si>
  <si>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</si>
  <si>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</si>
  <si>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</si>
  <si>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</si>
  <si>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</si>
  <si>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</si>
  <si>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Expenditure Savings</t>
  </si>
  <si>
    <t>Traffic Operations</t>
  </si>
  <si>
    <t>Road Maintenance</t>
  </si>
  <si>
    <t>Note Prepared By:  Rey Sugui</t>
  </si>
  <si>
    <t>SE 272nd Street adjacent to the city is designated state route #516.</t>
  </si>
  <si>
    <t>King County does not have any maintenance or operational responsibilities on state routes.</t>
  </si>
  <si>
    <t>Title: Approving the revision of the corporate boundary of the city of Covington to include a segment of  SE 272nd Street right of way.</t>
  </si>
  <si>
    <t>Affected Agency and/or Agencies:  Road Services Division and the City of Covington</t>
  </si>
  <si>
    <t>Ordinance/Motion No.   08-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</si>
</sst>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$&quot;#,##0"/>
    <numFmt numFmtId="169" formatCode="&quot;$&quot;#,##0.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6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6" fontId="8" fillId="0" borderId="12" xfId="0" applyNumberFormat="1" applyFont="1" applyBorder="1" applyAlignment="1">
      <alignment horizontal="center"/>
    </xf>
    <xf numFmtId="6" fontId="8" fillId="0" borderId="19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/>
    </xf>
    <xf numFmtId="168" fontId="4" fillId="0" borderId="12" xfId="0" applyNumberFormat="1" applyFont="1" applyBorder="1" applyAlignment="1">
      <alignment/>
    </xf>
    <xf numFmtId="168" fontId="4" fillId="0" borderId="19" xfId="0" applyNumberFormat="1" applyFont="1" applyBorder="1" applyAlignment="1">
      <alignment/>
    </xf>
    <xf numFmtId="168" fontId="6" fillId="0" borderId="22" xfId="0" applyNumberFormat="1" applyFont="1" applyBorder="1" applyAlignment="1">
      <alignment/>
    </xf>
    <xf numFmtId="168" fontId="6" fillId="0" borderId="28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168" fontId="4" fillId="0" borderId="15" xfId="0" applyNumberFormat="1" applyFont="1" applyBorder="1" applyAlignment="1">
      <alignment horizontal="center"/>
    </xf>
    <xf numFmtId="168" fontId="4" fillId="0" borderId="16" xfId="0" applyNumberFormat="1" applyFont="1" applyBorder="1" applyAlignment="1">
      <alignment horizontal="center"/>
    </xf>
    <xf numFmtId="168" fontId="4" fillId="0" borderId="17" xfId="0" applyNumberFormat="1" applyFont="1" applyBorder="1" applyAlignment="1">
      <alignment horizontal="center"/>
    </xf>
    <xf numFmtId="168" fontId="8" fillId="0" borderId="10" xfId="0" applyNumberFormat="1" applyFont="1" applyBorder="1" applyAlignment="1">
      <alignment horizontal="center"/>
    </xf>
    <xf numFmtId="168" fontId="8" fillId="0" borderId="12" xfId="0" applyNumberFormat="1" applyFont="1" applyBorder="1" applyAlignment="1">
      <alignment horizontal="center"/>
    </xf>
    <xf numFmtId="168" fontId="8" fillId="0" borderId="19" xfId="0" applyNumberFormat="1" applyFont="1" applyBorder="1" applyAlignment="1">
      <alignment horizontal="center"/>
    </xf>
    <xf numFmtId="168" fontId="4" fillId="0" borderId="10" xfId="15" applyNumberFormat="1" applyFont="1" applyBorder="1" applyAlignment="1">
      <alignment/>
    </xf>
    <xf numFmtId="168" fontId="4" fillId="0" borderId="29" xfId="0" applyNumberFormat="1" applyFont="1" applyBorder="1" applyAlignment="1">
      <alignment/>
    </xf>
    <xf numFmtId="168" fontId="4" fillId="0" borderId="30" xfId="0" applyNumberFormat="1" applyFont="1" applyBorder="1" applyAlignment="1">
      <alignment/>
    </xf>
    <xf numFmtId="168" fontId="4" fillId="0" borderId="31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="75" zoomScaleNormal="75" workbookViewId="0" topLeftCell="A1">
      <selection activeCell="E12" sqref="E12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20.5742187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27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25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26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22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3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4</v>
      </c>
      <c r="B11" s="38"/>
      <c r="C11" s="39" t="s">
        <v>5</v>
      </c>
      <c r="D11" s="39" t="s">
        <v>6</v>
      </c>
      <c r="E11" s="39" t="s">
        <v>7</v>
      </c>
      <c r="F11" s="39" t="s">
        <v>8</v>
      </c>
      <c r="G11" s="40" t="s">
        <v>9</v>
      </c>
      <c r="H11" s="41" t="s">
        <v>10</v>
      </c>
    </row>
    <row r="12" spans="1:8" ht="18" customHeight="1">
      <c r="A12" s="42"/>
      <c r="B12" s="20"/>
      <c r="C12" s="21" t="s">
        <v>11</v>
      </c>
      <c r="D12" s="21" t="s">
        <v>12</v>
      </c>
      <c r="E12" s="65"/>
      <c r="F12" s="66"/>
      <c r="G12" s="67"/>
      <c r="H12" s="68"/>
    </row>
    <row r="13" spans="1:8" ht="18" customHeight="1">
      <c r="A13" s="42"/>
      <c r="B13" s="20"/>
      <c r="C13" s="24"/>
      <c r="D13" s="21"/>
      <c r="E13" s="23"/>
      <c r="F13" s="23"/>
      <c r="G13" s="35"/>
      <c r="H13" s="43">
        <f>G13*1.03</f>
        <v>0</v>
      </c>
    </row>
    <row r="14" spans="1:8" ht="18" customHeight="1">
      <c r="A14" s="42"/>
      <c r="B14" s="20"/>
      <c r="C14" s="24"/>
      <c r="D14" s="21"/>
      <c r="E14" s="23"/>
      <c r="F14" s="23"/>
      <c r="G14" s="35"/>
      <c r="H14" s="43">
        <f>G14*1.03</f>
        <v>0</v>
      </c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13</v>
      </c>
      <c r="C16" s="47"/>
      <c r="D16" s="47"/>
      <c r="E16" s="61">
        <f>SUM(E12:E15)</f>
        <v>0</v>
      </c>
      <c r="F16" s="61">
        <f>SUM(F12:F15)</f>
        <v>0</v>
      </c>
      <c r="G16" s="61">
        <f>SUM(G12:G15)</f>
        <v>0</v>
      </c>
      <c r="H16" s="61">
        <f>SUM(H12:H15)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14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7" t="s">
        <v>4</v>
      </c>
      <c r="B19" s="38"/>
      <c r="C19" s="39" t="s">
        <v>5</v>
      </c>
      <c r="D19" s="39" t="s">
        <v>15</v>
      </c>
      <c r="E19" s="39" t="s">
        <v>7</v>
      </c>
      <c r="F19" s="39" t="s">
        <v>8</v>
      </c>
      <c r="G19" s="40" t="s">
        <v>9</v>
      </c>
      <c r="H19" s="41" t="s">
        <v>10</v>
      </c>
    </row>
    <row r="20" spans="1:8" ht="18" customHeight="1">
      <c r="A20" s="42"/>
      <c r="B20" s="27"/>
      <c r="C20" s="21" t="s">
        <v>11</v>
      </c>
      <c r="D20" s="21"/>
      <c r="E20" s="58"/>
      <c r="F20" s="58"/>
      <c r="G20" s="59"/>
      <c r="H20" s="60"/>
    </row>
    <row r="21" spans="1:8" ht="18" customHeight="1">
      <c r="A21" s="42" t="s">
        <v>19</v>
      </c>
      <c r="B21" s="27"/>
      <c r="C21" s="24">
        <v>103</v>
      </c>
      <c r="D21" s="21">
        <v>730</v>
      </c>
      <c r="E21" s="69">
        <v>0</v>
      </c>
      <c r="F21" s="69">
        <v>0</v>
      </c>
      <c r="G21" s="70">
        <v>0</v>
      </c>
      <c r="H21" s="71">
        <v>0</v>
      </c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16</v>
      </c>
      <c r="C24" s="47"/>
      <c r="D24" s="47"/>
      <c r="E24" s="72">
        <f>E21+E22</f>
        <v>0</v>
      </c>
      <c r="F24" s="72">
        <f>F21+F22</f>
        <v>0</v>
      </c>
      <c r="G24" s="72">
        <f>G21+G22</f>
        <v>0</v>
      </c>
      <c r="H24" s="73">
        <f>H21+H22</f>
        <v>0</v>
      </c>
      <c r="I24" s="57"/>
    </row>
    <row r="25" spans="1:8" ht="18" customHeight="1">
      <c r="A25" s="19"/>
      <c r="B25" s="19"/>
      <c r="C25" s="19"/>
      <c r="D25" s="19"/>
      <c r="E25" s="74"/>
      <c r="F25" s="74"/>
      <c r="G25" s="74"/>
      <c r="H25" s="74"/>
    </row>
    <row r="26" spans="1:8" ht="18" customHeight="1" thickBot="1">
      <c r="A26" s="51" t="s">
        <v>17</v>
      </c>
      <c r="B26" s="14"/>
      <c r="C26" s="14"/>
      <c r="D26" s="14"/>
      <c r="E26" s="74"/>
      <c r="F26" s="74"/>
      <c r="G26" s="74"/>
      <c r="H26" s="74"/>
    </row>
    <row r="27" spans="1:10" ht="18" customHeight="1">
      <c r="A27" s="37"/>
      <c r="B27" s="38"/>
      <c r="C27" s="48"/>
      <c r="D27" s="49"/>
      <c r="E27" s="75" t="s">
        <v>7</v>
      </c>
      <c r="F27" s="75" t="s">
        <v>8</v>
      </c>
      <c r="G27" s="76" t="s">
        <v>9</v>
      </c>
      <c r="H27" s="77" t="s">
        <v>10</v>
      </c>
      <c r="I27" s="31"/>
      <c r="J27" s="31"/>
    </row>
    <row r="28" spans="1:10" ht="18" customHeight="1">
      <c r="A28" s="42"/>
      <c r="B28" s="20"/>
      <c r="C28" s="29"/>
      <c r="D28" s="30"/>
      <c r="E28" s="78"/>
      <c r="F28" s="78"/>
      <c r="G28" s="79"/>
      <c r="H28" s="80"/>
      <c r="I28" s="31"/>
      <c r="J28" s="31"/>
    </row>
    <row r="29" spans="1:10" ht="18" customHeight="1">
      <c r="A29" s="42" t="s">
        <v>20</v>
      </c>
      <c r="B29" s="20"/>
      <c r="C29" s="20"/>
      <c r="D29" s="27"/>
      <c r="E29" s="69">
        <v>0</v>
      </c>
      <c r="F29" s="69">
        <f>PRODUCT(F21*0.147)</f>
        <v>0</v>
      </c>
      <c r="G29" s="70">
        <f>PRODUCT(G21*0.147)</f>
        <v>0</v>
      </c>
      <c r="H29" s="71">
        <f>PRODUCT(H21*0.147)</f>
        <v>0</v>
      </c>
      <c r="I29" s="32"/>
      <c r="J29" s="32"/>
    </row>
    <row r="30" spans="1:10" ht="18" customHeight="1">
      <c r="A30" s="42" t="s">
        <v>21</v>
      </c>
      <c r="B30" s="20"/>
      <c r="C30" s="20"/>
      <c r="D30" s="27"/>
      <c r="E30" s="69">
        <v>0</v>
      </c>
      <c r="F30" s="69">
        <f>SUM(-F29+F21)</f>
        <v>0</v>
      </c>
      <c r="G30" s="70">
        <f>SUM(G21-G29)</f>
        <v>0</v>
      </c>
      <c r="H30" s="71">
        <f>SUM(H21-H29)</f>
        <v>0</v>
      </c>
      <c r="I30" s="32"/>
      <c r="J30" s="32"/>
    </row>
    <row r="31" spans="1:8" ht="18" customHeight="1">
      <c r="A31" s="42"/>
      <c r="B31" s="20"/>
      <c r="C31" s="20"/>
      <c r="D31" s="27"/>
      <c r="E31" s="81"/>
      <c r="F31" s="69"/>
      <c r="G31" s="70"/>
      <c r="H31" s="71"/>
    </row>
    <row r="32" spans="1:8" ht="18" customHeight="1">
      <c r="A32" s="54"/>
      <c r="B32" s="55"/>
      <c r="C32" s="55"/>
      <c r="D32" s="56"/>
      <c r="E32" s="82"/>
      <c r="F32" s="82"/>
      <c r="G32" s="83"/>
      <c r="H32" s="84"/>
    </row>
    <row r="33" spans="1:10" ht="18" customHeight="1" thickBot="1">
      <c r="A33" s="45" t="s">
        <v>16</v>
      </c>
      <c r="B33" s="46"/>
      <c r="C33" s="46"/>
      <c r="D33" s="50"/>
      <c r="E33" s="72">
        <f>E29+E30+E31</f>
        <v>0</v>
      </c>
      <c r="F33" s="72">
        <f>F29+F30+F31</f>
        <v>0</v>
      </c>
      <c r="G33" s="72">
        <f>G29+G30+G31</f>
        <v>0</v>
      </c>
      <c r="H33" s="73">
        <f>H29+H30+H31</f>
        <v>0</v>
      </c>
      <c r="I33" s="33"/>
      <c r="J33" s="33"/>
    </row>
    <row r="34" spans="1:10" ht="18" customHeight="1">
      <c r="A34" s="19" t="s">
        <v>18</v>
      </c>
      <c r="B34" s="19"/>
      <c r="C34" s="19"/>
      <c r="D34" s="19"/>
      <c r="E34" s="26"/>
      <c r="F34" s="26"/>
      <c r="G34" s="26"/>
      <c r="H34" s="26"/>
      <c r="I34" s="33"/>
      <c r="J34" s="33"/>
    </row>
    <row r="35" spans="1:10" ht="13.5">
      <c r="A35" s="19" t="s">
        <v>23</v>
      </c>
      <c r="C35" s="19"/>
      <c r="D35" s="19"/>
      <c r="E35" s="26"/>
      <c r="F35" s="26"/>
      <c r="G35" s="26"/>
      <c r="H35" s="26"/>
      <c r="I35" s="33"/>
      <c r="J35" s="33"/>
    </row>
    <row r="36" spans="1:10" ht="13.5">
      <c r="A36" s="85" t="s">
        <v>24</v>
      </c>
      <c r="B36" s="86"/>
      <c r="C36" s="86"/>
      <c r="D36" s="86"/>
      <c r="E36" s="86"/>
      <c r="F36" s="86"/>
      <c r="G36" s="86"/>
      <c r="H36" s="86"/>
      <c r="I36" s="33"/>
      <c r="J36" s="33"/>
    </row>
    <row r="37" spans="1:8" ht="13.5">
      <c r="A37" s="19"/>
      <c r="C37" s="19"/>
      <c r="D37" s="19"/>
      <c r="E37" s="19"/>
      <c r="F37" s="19"/>
      <c r="G37" s="19"/>
      <c r="H37" s="19"/>
    </row>
    <row r="38" spans="1:8" ht="13.5">
      <c r="A38" s="62"/>
      <c r="B38" s="19"/>
      <c r="C38" s="19"/>
      <c r="D38" s="19"/>
      <c r="E38" s="26"/>
      <c r="F38" s="26"/>
      <c r="G38" s="26"/>
      <c r="H38" s="26"/>
    </row>
    <row r="39" ht="12.75">
      <c r="A39" s="63"/>
    </row>
    <row r="40" ht="12.75">
      <c r="A40" s="64"/>
    </row>
  </sheetData>
  <mergeCells count="1">
    <mergeCell ref="A36:H36"/>
  </mergeCells>
  <printOptions/>
  <pageMargins left="0.77" right="0.75" top="1" bottom="1" header="0.5" footer="0.5"/>
  <pageSetup fitToHeight="1" fitToWidth="1" horizontalDpi="600" verticalDpi="600" orientation="portrait" scale="78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 Roads Admin</cp:lastModifiedBy>
  <cp:lastPrinted>2007-07-02T17:17:49Z</cp:lastPrinted>
  <dcterms:created xsi:type="dcterms:W3CDTF">1999-06-02T23:29:55Z</dcterms:created>
  <dcterms:modified xsi:type="dcterms:W3CDTF">2008-06-26T14:12:39Z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