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955" windowHeight="9210" activeTab="0"/>
  </bookViews>
  <sheets>
    <sheet name="Marine - Capital" sheetId="1" r:id="rId1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ISSY">#REF!</definedName>
    <definedName name="OILER">#REF!</definedName>
    <definedName name="_xlnm.Print_Area" localSheetId="0">'Marine - Capital'!$A$1:$J$32</definedName>
    <definedName name="Print_Area_MI">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RATES">#REF!</definedName>
    <definedName name="TOTAL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<sst xmlns="http://schemas.openxmlformats.org/spreadsheetml/2006/main" count="36" uniqueCount="34">
  <si>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 </t>
  </si>
  <si>
    <t>2008 Proposed</t>
  </si>
  <si>
    <t>Beginning Fund Balance</t>
  </si>
  <si>
    <t xml:space="preserve">Revenues </t>
  </si>
  <si>
    <t>Federal Funding</t>
  </si>
  <si>
    <t>Contribution from Ferry District</t>
  </si>
  <si>
    <t>State Funding</t>
  </si>
  <si>
    <t>Total Revenues</t>
  </si>
  <si>
    <t>Vessel Lease &amp; Acquisition</t>
  </si>
  <si>
    <t>Vessel Tie-Up Facilities</t>
  </si>
  <si>
    <t>Terminal Facilities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</si>
  <si>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</si>
  <si>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</si>
  <si>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</si>
  <si>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</si>
  <si>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</si>
  <si>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</si>
  <si>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>Total Reserves &amp; Designations</t>
  </si>
  <si>
    <t>Financial Plan Notes:</t>
  </si>
  <si>
    <r>
      <t xml:space="preserve">Expenditures </t>
    </r>
    <r>
      <rPr>
        <b/>
        <vertAlign val="superscript"/>
        <sz val="12"/>
        <rFont val="Times New Roman"/>
        <family val="1"/>
      </rPr>
      <t>1</t>
    </r>
  </si>
  <si>
    <t>2006            Actual</t>
  </si>
  <si>
    <t>2007 Adopted</t>
  </si>
  <si>
    <t>2007 Estimated</t>
  </si>
  <si>
    <t>2009 Projected</t>
  </si>
  <si>
    <t>2010 Projected</t>
  </si>
  <si>
    <t>2011 Projected</t>
  </si>
  <si>
    <t>2012 Projected</t>
  </si>
  <si>
    <t>2013 Projected</t>
  </si>
  <si>
    <r>
      <t xml:space="preserve">2  </t>
    </r>
    <r>
      <rPr>
        <sz val="12"/>
        <rFont val="Times New Roman"/>
        <family val="1"/>
      </rPr>
      <t>Transfers from King County Ferry District cover the net costs of the operation.  Excess funds are held by the King County Ferry District.</t>
    </r>
  </si>
  <si>
    <t xml:space="preserve">2008 Proposed Financial Plan </t>
  </si>
  <si>
    <t>Target Fund Balance</t>
  </si>
  <si>
    <r>
      <t xml:space="preserve">Ending Undesignated Fund Balance </t>
    </r>
    <r>
      <rPr>
        <b/>
        <vertAlign val="superscript"/>
        <sz val="12"/>
        <rFont val="Times New Roman"/>
        <family val="1"/>
      </rPr>
      <t>2</t>
    </r>
  </si>
  <si>
    <t>Marine Division Capital Fund</t>
  </si>
  <si>
    <r>
      <t xml:space="preserve">1  </t>
    </r>
    <r>
      <rPr>
        <sz val="12"/>
        <rFont val="Times New Roman"/>
        <family val="1"/>
      </rPr>
      <t>Expenditures reflect expected cashflow, not budget.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</si>
</sst>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0_);[Red]\(0\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00%"/>
  </numFmts>
  <fonts count="9">
    <font>
      <sz val="10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12"/>
      <name val="Times New Roman"/>
      <family val="1"/>
    </font>
    <font>
      <sz val="7"/>
      <name val="Courier New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7" fontId="5" fillId="0" borderId="0" xfId="22" applyFont="1" applyBorder="1" applyAlignment="1">
      <alignment horizontal="centerContinuous" wrapText="1"/>
      <protection/>
    </xf>
    <xf numFmtId="38" fontId="3" fillId="0" borderId="0" xfId="22" applyNumberFormat="1" applyFont="1" applyBorder="1" applyAlignment="1">
      <alignment horizontal="centerContinuous" wrapText="1"/>
      <protection/>
    </xf>
    <xf numFmtId="0" fontId="3" fillId="0" borderId="0" xfId="21" applyFont="1" applyBorder="1">
      <alignment/>
      <protection/>
    </xf>
    <xf numFmtId="37" fontId="3" fillId="0" borderId="0" xfId="22" applyFont="1">
      <alignment/>
      <protection/>
    </xf>
    <xf numFmtId="38" fontId="3" fillId="0" borderId="0" xfId="22" applyNumberFormat="1" applyFont="1">
      <alignment/>
      <protection/>
    </xf>
    <xf numFmtId="0" fontId="3" fillId="0" borderId="0" xfId="21" applyFont="1">
      <alignment/>
      <protection/>
    </xf>
    <xf numFmtId="37" fontId="5" fillId="0" borderId="1" xfId="22" applyFont="1" applyFill="1" applyBorder="1" applyAlignment="1">
      <alignment horizontal="left" wrapText="1"/>
      <protection/>
    </xf>
    <xf numFmtId="38" fontId="5" fillId="0" borderId="1" xfId="22" applyNumberFormat="1" applyFont="1" applyFill="1" applyBorder="1" applyAlignment="1">
      <alignment horizontal="centerContinuous" wrapText="1"/>
      <protection/>
    </xf>
    <xf numFmtId="0" fontId="3" fillId="0" borderId="0" xfId="21" applyFont="1" applyFill="1">
      <alignment/>
      <protection/>
    </xf>
    <xf numFmtId="37" fontId="5" fillId="0" borderId="2" xfId="22" applyFont="1" applyBorder="1" applyAlignment="1" quotePrefix="1">
      <alignment horizontal="left"/>
      <protection/>
    </xf>
    <xf numFmtId="37" fontId="5" fillId="0" borderId="3" xfId="22" applyFont="1" applyBorder="1" applyAlignment="1" quotePrefix="1">
      <alignment horizontal="left"/>
      <protection/>
    </xf>
    <xf numFmtId="38" fontId="3" fillId="0" borderId="4" xfId="15" applyNumberFormat="1" applyFont="1" applyBorder="1" applyAlignment="1">
      <alignment/>
    </xf>
    <xf numFmtId="37" fontId="3" fillId="0" borderId="3" xfId="22" applyFont="1" applyBorder="1" applyAlignment="1">
      <alignment horizontal="left"/>
      <protection/>
    </xf>
    <xf numFmtId="38" fontId="3" fillId="0" borderId="3" xfId="15" applyNumberFormat="1" applyFont="1" applyBorder="1" applyAlignment="1">
      <alignment/>
    </xf>
    <xf numFmtId="37" fontId="5" fillId="0" borderId="2" xfId="22" applyFont="1" applyBorder="1" applyAlignment="1">
      <alignment horizontal="left"/>
      <protection/>
    </xf>
    <xf numFmtId="38" fontId="3" fillId="0" borderId="5" xfId="15" applyNumberFormat="1" applyFont="1" applyBorder="1" applyAlignment="1">
      <alignment/>
    </xf>
    <xf numFmtId="0" fontId="5" fillId="0" borderId="6" xfId="21" applyFont="1" applyBorder="1">
      <alignment/>
      <protection/>
    </xf>
    <xf numFmtId="37" fontId="5" fillId="0" borderId="7" xfId="22" applyFont="1" applyBorder="1" applyAlignment="1">
      <alignment horizontal="left"/>
      <protection/>
    </xf>
    <xf numFmtId="38" fontId="3" fillId="0" borderId="3" xfId="15" applyNumberFormat="1" applyFont="1" applyFill="1" applyBorder="1" applyAlignment="1">
      <alignment/>
    </xf>
    <xf numFmtId="37" fontId="5" fillId="0" borderId="6" xfId="22" applyFont="1" applyBorder="1" applyAlignment="1" quotePrefix="1">
      <alignment horizontal="left"/>
      <protection/>
    </xf>
    <xf numFmtId="166" fontId="3" fillId="0" borderId="0" xfId="15" applyNumberFormat="1" applyFont="1" applyBorder="1" applyAlignment="1">
      <alignment/>
    </xf>
    <xf numFmtId="37" fontId="3" fillId="0" borderId="0" xfId="22" applyFont="1" applyBorder="1" applyAlignment="1">
      <alignment horizontal="left"/>
      <protection/>
    </xf>
    <xf numFmtId="38" fontId="3" fillId="0" borderId="0" xfId="15" applyNumberFormat="1" applyFont="1" applyBorder="1" applyAlignment="1">
      <alignment/>
    </xf>
    <xf numFmtId="37" fontId="5" fillId="0" borderId="8" xfId="22" applyFont="1" applyBorder="1" applyAlignment="1" quotePrefix="1">
      <alignment horizontal="left"/>
      <protection/>
    </xf>
    <xf numFmtId="38" fontId="5" fillId="0" borderId="1" xfId="15" applyNumberFormat="1" applyFont="1" applyBorder="1" applyAlignment="1">
      <alignment horizontal="right"/>
    </xf>
    <xf numFmtId="0" fontId="5" fillId="0" borderId="0" xfId="21" applyFont="1">
      <alignment/>
      <protection/>
    </xf>
    <xf numFmtId="37" fontId="5" fillId="0" borderId="0" xfId="22" applyFont="1" applyAlignment="1">
      <alignment horizontal="left"/>
      <protection/>
    </xf>
    <xf numFmtId="37" fontId="8" fillId="0" borderId="0" xfId="22" applyFont="1" applyBorder="1" applyAlignment="1">
      <alignment horizontal="left"/>
      <protection/>
    </xf>
    <xf numFmtId="38" fontId="3" fillId="0" borderId="0" xfId="22" applyNumberFormat="1" applyFont="1" applyBorder="1">
      <alignment/>
      <protection/>
    </xf>
    <xf numFmtId="38" fontId="3" fillId="0" borderId="0" xfId="21" applyNumberFormat="1" applyFont="1">
      <alignment/>
      <protection/>
    </xf>
    <xf numFmtId="37" fontId="8" fillId="0" borderId="0" xfId="22" applyFont="1" applyBorder="1" applyAlignment="1">
      <alignment horizontal="left" vertical="top" wrapText="1"/>
      <protection/>
    </xf>
    <xf numFmtId="0" fontId="8" fillId="0" borderId="0" xfId="21" applyFont="1" applyAlignment="1">
      <alignment horizontal="left" wrapText="1"/>
      <protection/>
    </xf>
    <xf numFmtId="38" fontId="3" fillId="0" borderId="0" xfId="22" applyNumberFormat="1" applyFont="1" applyBorder="1" applyAlignment="1">
      <alignment horizontal="left" vertical="top"/>
      <protection/>
    </xf>
    <xf numFmtId="0" fontId="3" fillId="0" borderId="0" xfId="21" applyFont="1" applyAlignment="1">
      <alignment horizontal="right"/>
      <protection/>
    </xf>
    <xf numFmtId="38" fontId="3" fillId="0" borderId="0" xfId="21" applyNumberFormat="1" applyFont="1" applyAlignment="1">
      <alignment horizontal="right"/>
      <protection/>
    </xf>
    <xf numFmtId="38" fontId="3" fillId="0" borderId="0" xfId="21" applyNumberFormat="1" applyFont="1" applyAlignment="1">
      <alignment horizontal="center"/>
      <protection/>
    </xf>
    <xf numFmtId="37" fontId="5" fillId="0" borderId="1" xfId="22" applyFont="1" applyFill="1" applyBorder="1" applyAlignment="1">
      <alignment horizontal="center" wrapText="1"/>
      <protection/>
    </xf>
    <xf numFmtId="38" fontId="5" fillId="0" borderId="2" xfId="15" applyNumberFormat="1" applyFont="1" applyBorder="1" applyAlignment="1">
      <alignment/>
    </xf>
    <xf numFmtId="37" fontId="5" fillId="0" borderId="2" xfId="22" applyFont="1" applyBorder="1" applyAlignment="1" quotePrefix="1">
      <alignment horizontal="right"/>
      <protection/>
    </xf>
    <xf numFmtId="37" fontId="5" fillId="0" borderId="3" xfId="22" applyFont="1" applyBorder="1" applyAlignment="1" quotePrefix="1">
      <alignment horizontal="right"/>
      <protection/>
    </xf>
    <xf numFmtId="37" fontId="3" fillId="0" borderId="3" xfId="22" applyFont="1" applyBorder="1" applyAlignment="1">
      <alignment horizontal="right"/>
      <protection/>
    </xf>
    <xf numFmtId="37" fontId="5" fillId="0" borderId="5" xfId="22" applyFont="1" applyBorder="1" applyAlignment="1" quotePrefix="1">
      <alignment horizontal="right"/>
      <protection/>
    </xf>
    <xf numFmtId="37" fontId="3" fillId="0" borderId="5" xfId="22" applyFont="1" applyBorder="1" applyAlignment="1">
      <alignment horizontal="right"/>
      <protection/>
    </xf>
    <xf numFmtId="0" fontId="5" fillId="0" borderId="6" xfId="21" applyFont="1" applyBorder="1" applyAlignment="1">
      <alignment horizontal="right"/>
      <protection/>
    </xf>
    <xf numFmtId="37" fontId="5" fillId="0" borderId="0" xfId="22" applyFont="1" applyBorder="1" applyAlignment="1">
      <alignment horizontal="right"/>
      <protection/>
    </xf>
    <xf numFmtId="37" fontId="3" fillId="0" borderId="0" xfId="22" applyFont="1" applyBorder="1" applyAlignment="1">
      <alignment horizontal="right"/>
      <protection/>
    </xf>
    <xf numFmtId="37" fontId="5" fillId="0" borderId="7" xfId="22" applyFont="1" applyBorder="1" applyAlignment="1" quotePrefix="1">
      <alignment horizontal="right"/>
      <protection/>
    </xf>
    <xf numFmtId="37" fontId="5" fillId="0" borderId="8" xfId="22" applyFont="1" applyBorder="1" applyAlignment="1" quotePrefix="1">
      <alignment horizontal="right"/>
      <protection/>
    </xf>
    <xf numFmtId="38" fontId="5" fillId="0" borderId="1" xfId="15" applyNumberFormat="1" applyFont="1" applyFill="1" applyBorder="1" applyAlignment="1">
      <alignment/>
    </xf>
    <xf numFmtId="38" fontId="5" fillId="0" borderId="1" xfId="15" applyNumberFormat="1" applyFont="1" applyBorder="1" applyAlignment="1">
      <alignment/>
    </xf>
    <xf numFmtId="38" fontId="5" fillId="0" borderId="2" xfId="21" applyNumberFormat="1" applyFont="1" applyBorder="1">
      <alignment/>
      <protection/>
    </xf>
    <xf numFmtId="37" fontId="3" fillId="0" borderId="7" xfId="22" applyFont="1" applyBorder="1" applyAlignment="1">
      <alignment horizontal="left"/>
      <protection/>
    </xf>
    <xf numFmtId="37" fontId="5" fillId="0" borderId="4" xfId="22" applyFont="1" applyBorder="1" applyAlignment="1">
      <alignment horizontal="right"/>
      <protection/>
    </xf>
    <xf numFmtId="38" fontId="5" fillId="0" borderId="9" xfId="21" applyNumberFormat="1" applyFont="1" applyBorder="1">
      <alignment/>
      <protection/>
    </xf>
    <xf numFmtId="38" fontId="3" fillId="0" borderId="4" xfId="15" applyNumberFormat="1" applyFont="1" applyFill="1" applyBorder="1" applyAlignment="1">
      <alignment/>
    </xf>
    <xf numFmtId="0" fontId="7" fillId="0" borderId="3" xfId="21" applyFont="1" applyBorder="1">
      <alignment/>
      <protection/>
    </xf>
    <xf numFmtId="37" fontId="5" fillId="0" borderId="4" xfId="22" applyFont="1" applyBorder="1" applyAlignment="1" quotePrefix="1">
      <alignment horizontal="right"/>
      <protection/>
    </xf>
    <xf numFmtId="168" fontId="5" fillId="0" borderId="10" xfId="15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0budforms" xfId="21"/>
    <cellStyle name="Normal_AIRPLAN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43.57421875" style="34" customWidth="1"/>
    <col min="2" max="2" width="7.140625" style="34" bestFit="1" customWidth="1"/>
    <col min="3" max="3" width="9.00390625" style="34" bestFit="1" customWidth="1"/>
    <col min="4" max="4" width="12.7109375" style="35" customWidth="1"/>
    <col min="5" max="5" width="12.7109375" style="36" customWidth="1"/>
    <col min="6" max="10" width="12.7109375" style="30" customWidth="1"/>
    <col min="11" max="16384" width="8.8515625" style="6" customWidth="1"/>
  </cols>
  <sheetData>
    <row r="1" spans="1:10" s="3" customFormat="1" ht="15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s="3" customFormat="1" ht="15.75">
      <c r="A2" s="1"/>
      <c r="B2" s="1"/>
      <c r="C2" s="1"/>
      <c r="D2" s="2"/>
      <c r="E2" s="2"/>
      <c r="F2" s="2"/>
      <c r="G2" s="2"/>
      <c r="H2" s="2"/>
      <c r="I2" s="2"/>
      <c r="J2" s="2"/>
    </row>
    <row r="3" spans="1:10" s="3" customFormat="1" ht="15.75">
      <c r="A3" s="1" t="s">
        <v>32</v>
      </c>
      <c r="B3" s="1"/>
      <c r="C3" s="1"/>
      <c r="D3" s="2"/>
      <c r="E3" s="2"/>
      <c r="F3" s="2"/>
      <c r="G3" s="2"/>
      <c r="H3" s="2"/>
      <c r="I3" s="2"/>
      <c r="J3" s="2"/>
    </row>
    <row r="4" spans="1:10" s="3" customFormat="1" ht="15.75">
      <c r="A4" s="1" t="s">
        <v>29</v>
      </c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4"/>
      <c r="B5" s="4"/>
      <c r="C5" s="4"/>
      <c r="D5" s="5"/>
      <c r="E5" s="5"/>
      <c r="F5" s="5"/>
      <c r="G5" s="5"/>
      <c r="H5" s="5"/>
      <c r="I5" s="5"/>
      <c r="J5" s="5"/>
    </row>
    <row r="6" spans="1:10" s="9" customFormat="1" ht="31.5">
      <c r="A6" s="7"/>
      <c r="B6" s="37" t="s">
        <v>20</v>
      </c>
      <c r="C6" s="37" t="s">
        <v>21</v>
      </c>
      <c r="D6" s="8" t="s">
        <v>22</v>
      </c>
      <c r="E6" s="8" t="s">
        <v>1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27</v>
      </c>
    </row>
    <row r="7" spans="1:10" s="26" customFormat="1" ht="15.75">
      <c r="A7" s="10" t="s">
        <v>2</v>
      </c>
      <c r="B7" s="39">
        <v>0</v>
      </c>
      <c r="C7" s="39">
        <f>B22</f>
        <v>0</v>
      </c>
      <c r="D7" s="38">
        <f>B22</f>
        <v>0</v>
      </c>
      <c r="E7" s="38">
        <f aca="true" t="shared" si="0" ref="E7:J7">D22</f>
        <v>0</v>
      </c>
      <c r="F7" s="38">
        <f t="shared" si="0"/>
        <v>0</v>
      </c>
      <c r="G7" s="38">
        <f t="shared" si="0"/>
        <v>0</v>
      </c>
      <c r="H7" s="38">
        <f t="shared" si="0"/>
        <v>3.725290298461914E-09</v>
      </c>
      <c r="I7" s="38">
        <f t="shared" si="0"/>
        <v>3.725290298461914E-09</v>
      </c>
      <c r="J7" s="38">
        <f t="shared" si="0"/>
        <v>3.725290298461914E-09</v>
      </c>
    </row>
    <row r="8" spans="1:10" ht="15.75">
      <c r="A8" s="11" t="s">
        <v>3</v>
      </c>
      <c r="B8" s="40"/>
      <c r="C8" s="40"/>
      <c r="D8" s="12"/>
      <c r="E8" s="12"/>
      <c r="F8" s="12"/>
      <c r="G8" s="12"/>
      <c r="H8" s="12"/>
      <c r="I8" s="12"/>
      <c r="J8" s="12"/>
    </row>
    <row r="9" spans="1:10" ht="15.75">
      <c r="A9" s="13" t="s">
        <v>4</v>
      </c>
      <c r="B9" s="41"/>
      <c r="C9" s="41"/>
      <c r="D9" s="14"/>
      <c r="E9" s="14">
        <v>1504510</v>
      </c>
      <c r="F9" s="14">
        <v>2739290.6</v>
      </c>
      <c r="G9" s="14">
        <v>1070469.318</v>
      </c>
      <c r="H9" s="14">
        <v>1102583</v>
      </c>
      <c r="I9" s="14">
        <v>1135661</v>
      </c>
      <c r="J9" s="14">
        <v>1169731</v>
      </c>
    </row>
    <row r="10" spans="1:10" ht="15.75">
      <c r="A10" s="13" t="s">
        <v>5</v>
      </c>
      <c r="B10" s="41"/>
      <c r="C10" s="41"/>
      <c r="D10" s="14"/>
      <c r="E10" s="14">
        <v>1823963.950772143</v>
      </c>
      <c r="F10" s="14">
        <v>7186756.145636728</v>
      </c>
      <c r="G10" s="14">
        <v>16094640.653489493</v>
      </c>
      <c r="H10" s="14">
        <v>21059124.273773562</v>
      </c>
      <c r="I10" s="14">
        <v>18492980.399803266</v>
      </c>
      <c r="J10" s="14">
        <v>27272565.733385462</v>
      </c>
    </row>
    <row r="11" spans="1:10" ht="15.75">
      <c r="A11" s="13" t="s">
        <v>6</v>
      </c>
      <c r="B11" s="41"/>
      <c r="C11" s="41"/>
      <c r="D11" s="14"/>
      <c r="E11" s="14">
        <v>2133125</v>
      </c>
      <c r="F11" s="14">
        <v>4266250</v>
      </c>
      <c r="G11" s="14">
        <v>2133125</v>
      </c>
      <c r="H11" s="14">
        <v>0</v>
      </c>
      <c r="I11" s="14">
        <v>0</v>
      </c>
      <c r="J11" s="14">
        <v>0</v>
      </c>
    </row>
    <row r="12" spans="1:10" s="26" customFormat="1" ht="15.75">
      <c r="A12" s="15" t="s">
        <v>7</v>
      </c>
      <c r="B12" s="38">
        <f aca="true" t="shared" si="1" ref="B12:J12">SUM(B9:B11)</f>
        <v>0</v>
      </c>
      <c r="C12" s="38">
        <f t="shared" si="1"/>
        <v>0</v>
      </c>
      <c r="D12" s="38">
        <f t="shared" si="1"/>
        <v>0</v>
      </c>
      <c r="E12" s="38">
        <f t="shared" si="1"/>
        <v>5461598.950772143</v>
      </c>
      <c r="F12" s="38">
        <f t="shared" si="1"/>
        <v>14192296.745636728</v>
      </c>
      <c r="G12" s="38">
        <f t="shared" si="1"/>
        <v>19298234.971489493</v>
      </c>
      <c r="H12" s="38">
        <f t="shared" si="1"/>
        <v>22161707.273773562</v>
      </c>
      <c r="I12" s="38">
        <f t="shared" si="1"/>
        <v>19628641.399803266</v>
      </c>
      <c r="J12" s="38">
        <f t="shared" si="1"/>
        <v>28442296.733385462</v>
      </c>
    </row>
    <row r="13" spans="1:10" ht="18.75">
      <c r="A13" s="11" t="s">
        <v>19</v>
      </c>
      <c r="B13" s="42"/>
      <c r="C13" s="42"/>
      <c r="D13" s="16"/>
      <c r="E13" s="12"/>
      <c r="F13" s="12"/>
      <c r="G13" s="12"/>
      <c r="H13" s="12"/>
      <c r="I13" s="12"/>
      <c r="J13" s="12"/>
    </row>
    <row r="14" spans="1:10" ht="15.75">
      <c r="A14" s="13" t="s">
        <v>8</v>
      </c>
      <c r="B14" s="43"/>
      <c r="C14" s="43"/>
      <c r="D14" s="16"/>
      <c r="E14" s="14">
        <v>-896231.2109889429</v>
      </c>
      <c r="F14" s="14">
        <v>-5933860.886914781</v>
      </c>
      <c r="G14" s="14">
        <v>-15364808.773092907</v>
      </c>
      <c r="H14" s="14">
        <v>-11687099.978004508</v>
      </c>
      <c r="I14" s="14">
        <v>-6646139.360908541</v>
      </c>
      <c r="J14" s="14">
        <v>-14625615.472808575</v>
      </c>
    </row>
    <row r="15" spans="1:10" ht="15.75">
      <c r="A15" s="13" t="s">
        <v>9</v>
      </c>
      <c r="B15" s="43"/>
      <c r="C15" s="43"/>
      <c r="D15" s="16"/>
      <c r="E15" s="14">
        <v>-337923.20900123817</v>
      </c>
      <c r="F15" s="14">
        <v>-773177.8483742393</v>
      </c>
      <c r="G15" s="14">
        <v>0</v>
      </c>
      <c r="H15" s="14">
        <v>-409915.48379301716</v>
      </c>
      <c r="I15" s="14">
        <v>-4138569.2654827787</v>
      </c>
      <c r="J15" s="14">
        <v>-7954153.049516246</v>
      </c>
    </row>
    <row r="16" spans="1:10" ht="15.75">
      <c r="A16" s="13" t="s">
        <v>10</v>
      </c>
      <c r="B16" s="43"/>
      <c r="C16" s="43"/>
      <c r="D16" s="16"/>
      <c r="E16" s="14">
        <v>-4227444.530781962</v>
      </c>
      <c r="F16" s="14">
        <v>-7485258.010347707</v>
      </c>
      <c r="G16" s="14">
        <v>-3933426.198396584</v>
      </c>
      <c r="H16" s="14">
        <v>-10064691.811976038</v>
      </c>
      <c r="I16" s="14">
        <v>-8843932.773411945</v>
      </c>
      <c r="J16" s="14">
        <v>-5862528.211060641</v>
      </c>
    </row>
    <row r="17" spans="1:10" s="26" customFormat="1" ht="15.75">
      <c r="A17" s="10" t="s">
        <v>11</v>
      </c>
      <c r="B17" s="38">
        <f aca="true" t="shared" si="2" ref="B17:J17">SUM(B14:B16)</f>
        <v>0</v>
      </c>
      <c r="C17" s="38">
        <f t="shared" si="2"/>
        <v>0</v>
      </c>
      <c r="D17" s="38">
        <f t="shared" si="2"/>
        <v>0</v>
      </c>
      <c r="E17" s="38">
        <f t="shared" si="2"/>
        <v>-5461598.950772143</v>
      </c>
      <c r="F17" s="38">
        <f t="shared" si="2"/>
        <v>-14192296.745636728</v>
      </c>
      <c r="G17" s="38">
        <f t="shared" si="2"/>
        <v>-19298234.97148949</v>
      </c>
      <c r="H17" s="38">
        <f t="shared" si="2"/>
        <v>-22161707.273773562</v>
      </c>
      <c r="I17" s="38">
        <f t="shared" si="2"/>
        <v>-19628641.399803266</v>
      </c>
      <c r="J17" s="38">
        <f t="shared" si="2"/>
        <v>-28442296.733385466</v>
      </c>
    </row>
    <row r="18" spans="1:10" s="26" customFormat="1" ht="15.75">
      <c r="A18" s="17" t="s">
        <v>12</v>
      </c>
      <c r="B18" s="44"/>
      <c r="C18" s="44"/>
      <c r="D18" s="49"/>
      <c r="E18" s="50"/>
      <c r="F18" s="50"/>
      <c r="G18" s="50"/>
      <c r="H18" s="50"/>
      <c r="I18" s="50"/>
      <c r="J18" s="50"/>
    </row>
    <row r="19" spans="1:10" ht="15.75">
      <c r="A19" s="18" t="s">
        <v>13</v>
      </c>
      <c r="B19" s="53"/>
      <c r="C19" s="45"/>
      <c r="D19" s="55"/>
      <c r="E19" s="14"/>
      <c r="F19" s="14"/>
      <c r="G19" s="14"/>
      <c r="H19" s="14"/>
      <c r="I19" s="14"/>
      <c r="J19" s="14"/>
    </row>
    <row r="20" spans="1:10" ht="15.75">
      <c r="A20" s="52"/>
      <c r="B20" s="41"/>
      <c r="C20" s="46"/>
      <c r="D20" s="56"/>
      <c r="E20" s="19"/>
      <c r="F20" s="19"/>
      <c r="G20" s="19"/>
      <c r="H20" s="19"/>
      <c r="I20" s="19"/>
      <c r="J20" s="19"/>
    </row>
    <row r="21" spans="1:10" s="26" customFormat="1" ht="15.75">
      <c r="A21" s="20" t="s">
        <v>14</v>
      </c>
      <c r="B21" s="51">
        <f aca="true" t="shared" si="3" ref="B21:J21">SUM(B20:B20)</f>
        <v>0</v>
      </c>
      <c r="C21" s="54">
        <f t="shared" si="3"/>
        <v>0</v>
      </c>
      <c r="D21" s="51">
        <f t="shared" si="3"/>
        <v>0</v>
      </c>
      <c r="E21" s="51">
        <f t="shared" si="3"/>
        <v>0</v>
      </c>
      <c r="F21" s="51">
        <f t="shared" si="3"/>
        <v>0</v>
      </c>
      <c r="G21" s="51">
        <f t="shared" si="3"/>
        <v>0</v>
      </c>
      <c r="H21" s="51">
        <f t="shared" si="3"/>
        <v>0</v>
      </c>
      <c r="I21" s="51">
        <f t="shared" si="3"/>
        <v>0</v>
      </c>
      <c r="J21" s="51">
        <f t="shared" si="3"/>
        <v>0</v>
      </c>
    </row>
    <row r="22" spans="1:10" s="26" customFormat="1" ht="15.75">
      <c r="A22" s="20" t="s">
        <v>15</v>
      </c>
      <c r="B22" s="51">
        <f>B7+B12+B17+B18+B21</f>
        <v>0</v>
      </c>
      <c r="C22" s="51">
        <f>C7+C12+C17+C18+C21</f>
        <v>0</v>
      </c>
      <c r="D22" s="51">
        <f>D7+D12+D17+D18+D21</f>
        <v>0</v>
      </c>
      <c r="E22" s="51">
        <f aca="true" t="shared" si="4" ref="E22:J22">E7+E12+E17+E18+E21</f>
        <v>0</v>
      </c>
      <c r="F22" s="51">
        <f t="shared" si="4"/>
        <v>0</v>
      </c>
      <c r="G22" s="51">
        <f t="shared" si="4"/>
        <v>3.725290298461914E-09</v>
      </c>
      <c r="H22" s="51">
        <f t="shared" si="4"/>
        <v>3.725290298461914E-09</v>
      </c>
      <c r="I22" s="51">
        <f t="shared" si="4"/>
        <v>3.725290298461914E-09</v>
      </c>
      <c r="J22" s="51">
        <f t="shared" si="4"/>
        <v>0</v>
      </c>
    </row>
    <row r="23" spans="1:10" ht="15.75">
      <c r="A23" s="11" t="s">
        <v>16</v>
      </c>
      <c r="B23" s="47"/>
      <c r="C23" s="57"/>
      <c r="D23" s="23"/>
      <c r="E23" s="14"/>
      <c r="F23" s="14"/>
      <c r="G23" s="14"/>
      <c r="H23" s="14"/>
      <c r="I23" s="14"/>
      <c r="J23" s="14"/>
    </row>
    <row r="24" spans="1:10" ht="15.75">
      <c r="A24" s="13"/>
      <c r="B24" s="46"/>
      <c r="C24" s="41"/>
      <c r="D24" s="21"/>
      <c r="E24" s="19"/>
      <c r="F24" s="19"/>
      <c r="G24" s="19"/>
      <c r="H24" s="19"/>
      <c r="I24" s="19"/>
      <c r="J24" s="19"/>
    </row>
    <row r="25" spans="1:10" s="26" customFormat="1" ht="15.75">
      <c r="A25" s="15" t="s">
        <v>17</v>
      </c>
      <c r="B25" s="58">
        <f>SUM(B24:B24)</f>
        <v>0</v>
      </c>
      <c r="C25" s="58">
        <f>SUM(C24:C24)</f>
        <v>0</v>
      </c>
      <c r="D25" s="58">
        <f>SUM(D24:D24)</f>
        <v>0</v>
      </c>
      <c r="E25" s="58">
        <f aca="true" t="shared" si="5" ref="E25:J25">SUM(E24:E24)</f>
        <v>0</v>
      </c>
      <c r="F25" s="58">
        <f t="shared" si="5"/>
        <v>0</v>
      </c>
      <c r="G25" s="58">
        <f t="shared" si="5"/>
        <v>0</v>
      </c>
      <c r="H25" s="58">
        <f t="shared" si="5"/>
        <v>0</v>
      </c>
      <c r="I25" s="58">
        <f t="shared" si="5"/>
        <v>0</v>
      </c>
      <c r="J25" s="58">
        <f t="shared" si="5"/>
        <v>0</v>
      </c>
    </row>
    <row r="26" spans="1:10" s="26" customFormat="1" ht="18.75">
      <c r="A26" s="20" t="s">
        <v>31</v>
      </c>
      <c r="B26" s="51">
        <f>+B22+B25</f>
        <v>0</v>
      </c>
      <c r="C26" s="51">
        <f>+C22+C25</f>
        <v>0</v>
      </c>
      <c r="D26" s="51">
        <f>+D22+D25</f>
        <v>0</v>
      </c>
      <c r="E26" s="51">
        <f aca="true" t="shared" si="6" ref="E26:J26">+E22+E25</f>
        <v>0</v>
      </c>
      <c r="F26" s="51">
        <f t="shared" si="6"/>
        <v>0</v>
      </c>
      <c r="G26" s="51">
        <f t="shared" si="6"/>
        <v>3.725290298461914E-09</v>
      </c>
      <c r="H26" s="51">
        <f t="shared" si="6"/>
        <v>3.725290298461914E-09</v>
      </c>
      <c r="I26" s="51">
        <f t="shared" si="6"/>
        <v>3.725290298461914E-09</v>
      </c>
      <c r="J26" s="51">
        <f t="shared" si="6"/>
        <v>0</v>
      </c>
    </row>
    <row r="27" spans="1:10" s="3" customFormat="1" ht="15.75">
      <c r="A27" s="22"/>
      <c r="B27" s="46"/>
      <c r="C27" s="46"/>
      <c r="D27" s="23"/>
      <c r="E27" s="23"/>
      <c r="F27" s="23"/>
      <c r="G27" s="23"/>
      <c r="H27" s="23"/>
      <c r="I27" s="23"/>
      <c r="J27" s="23"/>
    </row>
    <row r="28" spans="1:10" s="26" customFormat="1" ht="15.75">
      <c r="A28" s="24" t="s">
        <v>30</v>
      </c>
      <c r="B28" s="48"/>
      <c r="C28" s="48"/>
      <c r="D28" s="25"/>
      <c r="E28" s="25"/>
      <c r="F28" s="25"/>
      <c r="G28" s="25"/>
      <c r="H28" s="25"/>
      <c r="I28" s="25"/>
      <c r="J28" s="25"/>
    </row>
    <row r="29" spans="1:10" ht="15.75">
      <c r="A29" s="4"/>
      <c r="B29" s="4"/>
      <c r="C29" s="4"/>
      <c r="D29" s="5"/>
      <c r="E29" s="5"/>
      <c r="F29" s="5"/>
      <c r="G29" s="5"/>
      <c r="H29" s="5"/>
      <c r="I29" s="5"/>
      <c r="J29" s="5"/>
    </row>
    <row r="30" spans="1:10" ht="15.75">
      <c r="A30" s="27" t="s">
        <v>18</v>
      </c>
      <c r="B30" s="27"/>
      <c r="C30" s="27"/>
      <c r="D30" s="5"/>
      <c r="E30" s="5"/>
      <c r="F30" s="5"/>
      <c r="G30" s="5"/>
      <c r="H30" s="5"/>
      <c r="I30" s="5"/>
      <c r="J30" s="5"/>
    </row>
    <row r="31" spans="1:5" ht="18.75">
      <c r="A31" s="28" t="s">
        <v>33</v>
      </c>
      <c r="B31" s="28"/>
      <c r="C31" s="28"/>
      <c r="D31" s="29"/>
      <c r="E31" s="29"/>
    </row>
    <row r="32" spans="1:10" ht="18.75">
      <c r="A32" s="28" t="s">
        <v>28</v>
      </c>
      <c r="B32" s="28"/>
      <c r="C32" s="28"/>
      <c r="D32" s="29"/>
      <c r="E32" s="29"/>
      <c r="F32" s="29"/>
      <c r="G32" s="5"/>
      <c r="H32" s="5"/>
      <c r="I32" s="5"/>
      <c r="J32" s="5"/>
    </row>
    <row r="33" spans="1:10" ht="18.75">
      <c r="A33" s="31" t="s">
        <v>0</v>
      </c>
      <c r="B33" s="31"/>
      <c r="C33" s="31"/>
      <c r="D33" s="2"/>
      <c r="E33" s="2"/>
      <c r="F33" s="29"/>
      <c r="G33" s="5"/>
      <c r="H33" s="5"/>
      <c r="I33" s="5"/>
      <c r="J33" s="5"/>
    </row>
    <row r="34" spans="1:10" ht="18.75">
      <c r="A34" s="32" t="s">
        <v>0</v>
      </c>
      <c r="B34" s="32"/>
      <c r="C34" s="32"/>
      <c r="D34" s="33"/>
      <c r="E34" s="29"/>
      <c r="G34" s="5"/>
      <c r="H34" s="5"/>
      <c r="I34" s="5"/>
      <c r="J34" s="5"/>
    </row>
    <row r="35" spans="1:10" ht="15.75">
      <c r="A35" s="6"/>
      <c r="B35" s="6"/>
      <c r="C35" s="6"/>
      <c r="D35" s="5"/>
      <c r="E35" s="5"/>
      <c r="F35" s="5"/>
      <c r="G35" s="5"/>
      <c r="H35" s="5"/>
      <c r="I35" s="5"/>
      <c r="J35" s="5"/>
    </row>
  </sheetData>
  <printOptions horizontalCentered="1"/>
  <pageMargins left="0.41" right="0.2" top="0.57" bottom="0.57" header="0.37" footer="0.37"/>
  <pageSetup fitToHeight="1" fitToWidth="1" horizontalDpi="600" verticalDpi="600" orientation="landscape" scale="90" r:id="rId1"/>
  <headerFooter alignWithMargins="0">
    <oddFooter>&amp;L&amp;Z&amp;F
&amp;A&amp;R&amp;D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2007-11-08T17:20:35Z</cp:lastPrinted>
  <dcterms:created xsi:type="dcterms:W3CDTF">2007-11-02T23:14:24Z</dcterms:created>
  <dcterms:modified xsi:type="dcterms:W3CDTF">2007-11-08T17:20:47Z</dcterms:modified>
  <cp:category/>
  <cp:version/>
  <cp:contentType/>
  <cp:contentStatus/>
</cp:coreProperties>
</file>