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50" windowHeight="2955" activeTab="0"/>
  </bookViews>
  <sheets>
    <sheet name="Sheet1" sheetId="1" r:id="rId1"/>
    <sheet name="Sheet2" sheetId="2" r:id="rId2"/>
    <sheet name="Sheet3" sheetId="3" r:id="rId3"/>
  </sheets>
  <definedNames>
    <definedName name="_xlnm.Print_Area" localSheetId="0">'Sheet1'!$A$1:$J$60</definedName>
    <definedName name="_xlnm.Print_Titles" localSheetId="0">'Sheet1'!$5:$5</definedName>
  </definedNames>
  <calcPr fullCalcOnLoad="1"/>
</workbook>
</file>

<file path=xl/sharedStrings.xml><?xml version="1.0" encoding="utf-8"?>
<sst xmlns="http://schemas.openxmlformats.org/spreadsheetml/2006/main" count="270" uniqueCount="130">
  <si>
    <t>Articulate clear expectations that all employees are to be held accountable for job performance and conduct, and how that will occur.</t>
  </si>
  <si>
    <t>State clearly that poor performance and behavior will no longer be tolerated.</t>
  </si>
  <si>
    <t>Create and prominently post a code of values, ethics, and conduct that all employees are expected to follow.</t>
  </si>
  <si>
    <t>Establish a professional and collaborative relationship with the labor organizations that represent the Sheriff’s Office employees</t>
  </si>
  <si>
    <t>Retain qualified professionals to perform an institutional audit of the office’s culture and its influence on employee behavior.</t>
  </si>
  <si>
    <t>Create a robust culture of valuing citizen complaints, including a mandate that all employees be trained to take, file, and courteously process all complaints.</t>
  </si>
  <si>
    <t>Make the Sheriff’s Office Policy and Procedures Manual available on its website and in other public spaces such as libraries, county offices, and police precincts.</t>
  </si>
  <si>
    <t>Create precinct-level citizen advisory committees that would meet regularly to discuss current community problems and issues relating to policing and public safety.</t>
  </si>
  <si>
    <t>With the help of the citizen advisory committees, hold regular public meetings throughout the county to provide information and receive advice about policies, procedures, and citizens’ rights with respect to the Sheriff’s Office.</t>
  </si>
  <si>
    <t>Provide meaningful performance evaluations for all employees once adequate span of control ratios and supervisory training are in place.</t>
  </si>
  <si>
    <t xml:space="preserve">Create a clear and consistent approach to the discipline of misconduct and other performance issues. </t>
  </si>
  <si>
    <t xml:space="preserve">Improve the variety, amount, consistency, and quality of training available for all employees, including recruits, sworn personnel, civilian personnel, and executive leadership. </t>
  </si>
  <si>
    <t xml:space="preserve">Create an Early Intervention System. The system should aid the Sheriff’s Office in collecting and analyzing data on employee performance and identifying interventions as appropriate. </t>
  </si>
  <si>
    <t xml:space="preserve">Evaluate the Car Per Officer program for its impact on overall department performance and public safety. </t>
  </si>
  <si>
    <t xml:space="preserve">Create a program to assist employees in their professional development and attainment of career goals. </t>
  </si>
  <si>
    <t xml:space="preserve">Assess the demographic distribution of officers relative to the communities they serve. The Sheriff’s Office should continue and strengthen its efforts to recruit, hire, train, and promote qualified employees that reflect the ethnic, racial, and gender diversity of its service area. </t>
  </si>
  <si>
    <t xml:space="preserve">Examine the Field Training Officer program to identify any systemic problems that contribute to the low retention rate of academy recruits. </t>
  </si>
  <si>
    <t xml:space="preserve">Develop a tracking system for all levels of the complaint process. </t>
  </si>
  <si>
    <t xml:space="preserve">Increase public accessibility to and understanding of the complaint process. </t>
  </si>
  <si>
    <t xml:space="preserve">Develop policies that allow for receiving and processing all complaints. </t>
  </si>
  <si>
    <t xml:space="preserve">Develop clear and publicly accessible guidelines for complaint screening and classification. </t>
  </si>
  <si>
    <t xml:space="preserve">Create an Inspectional Services Unit to evaluate and oversee policies, procedures, practices, and performance. </t>
  </si>
  <si>
    <t xml:space="preserve">Pursue the Sheriff’s Office’s goal of accreditation at a future time when it has successfully implemented the major recommendations of this report. </t>
  </si>
  <si>
    <t xml:space="preserve">Attain an acceptable ratio of field supervisors (sergeants) to employees (deputies) to achieve effective supervision. </t>
  </si>
  <si>
    <t xml:space="preserve">Provide commanders on duty at all the precincts at least 18-hours-a-day, 7-days-a-week. </t>
  </si>
  <si>
    <t xml:space="preserve">Increase the number of staff in the Internal Investigations Unit to levels that ensure the thorough and timely completion of investigations and the timely publishing of relevant internal management and public reports. </t>
  </si>
  <si>
    <t xml:space="preserve">Move the Internal Investigations Unit to another facility or area in the King County Courthouse that does not have other Sheriff’s Office functions. </t>
  </si>
  <si>
    <t xml:space="preserve">Create an Office of Independent Oversight with four full-time staff: a director, an investigator, and two support staff. </t>
  </si>
  <si>
    <t>Give the director of the Office of Independent Oversight authority and independence through nomination by the King County Executive and confirmation by the King County Council.</t>
  </si>
  <si>
    <t xml:space="preserve">The King County Executive should conduct a professional search for the director. </t>
  </si>
  <si>
    <t xml:space="preserve">The Office of Independent Oversight should have: </t>
  </si>
  <si>
    <t xml:space="preserve">The authority and responsibility to monitor, check for completeness, and require additional investigation as necessary of all formal Internal Investigations Unit activities; </t>
  </si>
  <si>
    <t xml:space="preserve">The discretionary authority to monitor, check for completeness, and require additional investigation as necessary of all other complaints assigned to supervisors; and </t>
  </si>
  <si>
    <t xml:space="preserve">The discretionary authority to review and make recommendations to the Internal Investigations Unit about the screening and classification of complaints, as well as to make recommendations to the Sheriff about screening/classification policies and procedures. </t>
  </si>
  <si>
    <t xml:space="preserve">In addition, the Office of Independent Oversight should have the following authorities and responsibilities: </t>
  </si>
  <si>
    <t xml:space="preserve">The King County Executive should appoint, subject to King County Council confirmation, a citizens’ committee to advise the director of the Office of Independent Oversight on policies, procedures, and practices relating to officer misconduct, discipline, and other responsibilities of the director. </t>
  </si>
  <si>
    <t>Status</t>
  </si>
  <si>
    <t>Next Steps</t>
  </si>
  <si>
    <t>REPORT TO THE KING COUNTY COUNCIL</t>
  </si>
  <si>
    <t xml:space="preserve">RECOMMENDATION #1: Executive Leadership of the Sheriff's Office should take primary responsibility for creating, implementing, modeling and sustaining reforms that improve accountability.  </t>
  </si>
  <si>
    <t xml:space="preserve">·         Unimpeded and real-time access to unredacted case information and all information related to ongoing investigation files, treating all documents and information regarding specific investigations or officers as confidential; </t>
  </si>
  <si>
    <t xml:space="preserve">·         The ability to respond to the scene of certain critical incidents; </t>
  </si>
  <si>
    <t xml:space="preserve">·         Approve formal complaint investigations for completeness before a finding can be issued; </t>
  </si>
  <si>
    <t xml:space="preserve">·         The option to consult with command staff as to their own review and recommendations regarding a particular investigation; </t>
  </si>
  <si>
    <t xml:space="preserve">·         The option to submit recommendations regarding findings and discipline directly to the Sheriff prior to a final decision on misconduct cases; </t>
  </si>
  <si>
    <t xml:space="preserve">Sheriff Rahr has visited every work site and addressed the KCSO staff regarding the findings of the panel, our steps to implement specific recommendations, and her expectations regarding employee conduct. </t>
  </si>
  <si>
    <t>Recommendations &amp; Action</t>
  </si>
  <si>
    <t xml:space="preserve">RECOMMENDATION #2: The Sheriff's Office should examine and implement methods for increasing the level of public trust and transparency of the office. </t>
  </si>
  <si>
    <t xml:space="preserve">SHERIFF'S BLUE RIBBON PANEL IMPLEMENTATION </t>
  </si>
  <si>
    <t>Projected start date: Fall 2007</t>
  </si>
  <si>
    <t xml:space="preserve">Citizen complaint process has been posted to the KCSO web site. Forms are also available at all work sites and in public lobby areas. </t>
  </si>
  <si>
    <t xml:space="preserve">RECOMMENDATION #3: The Sheriff's Office management and supervision systems should be improved to support supervisors in making the office more accountable. </t>
  </si>
  <si>
    <t>Posters of the KCSO's Vision, Mission and Core Values have been produced and are displayed in all work site lobby areas, employee work areas and in precinct Major and Division Chief's offices. Letter size versions are placed in every new employee orientation packet. Information has been posted to the web.</t>
  </si>
  <si>
    <t xml:space="preserve">The Guild contract is currently in negotiations for resolution in FY 07. The Executive's HR department and labor attorneys are responsible for bargaining the KCSO Guild contract. </t>
  </si>
  <si>
    <t xml:space="preserve">The Sheriff has created an internal Training Advisory Board. The Board has developed a 5-year plan for in-service training. All employee training records being managed and centralized on a new data system. </t>
  </si>
  <si>
    <t xml:space="preserve">RECOMMENDATION #5: The Sheriff's Office should create and strengthen organizational structures that support leadership, management, supervision and accountability. </t>
  </si>
  <si>
    <t xml:space="preserve">Sergeant minimum staffing currently operational on overtime budgeting, ensuring a span of control that is less than or equal to 10:1. Hiring has been completed for new sergeants positions. </t>
  </si>
  <si>
    <t xml:space="preserve">RECOMMENDATION #6: The King County Executive and the King County Council should create and fund an Office of Independent Oversight. </t>
  </si>
  <si>
    <t xml:space="preserve">The Sheriff fully supports the recommendations and actions that follow.  The action steps of recommendation #6 are in the direct control of the Executive and King County Council.  </t>
  </si>
  <si>
    <t xml:space="preserve">Per the BRP discussion of this topic related to increased supervision, the KCSO plans to include CPO as an assessment item in the cultural audit. </t>
  </si>
  <si>
    <t>·         Monitor the investigation and resolution of all complaints to ensure they are handled in a timely fashion and complainants are notified of the final disposition of their complaint.</t>
  </si>
  <si>
    <t>·         Coordinate with the Sheriff’s Office to select an appropriate technology application for tracking and information sharing.</t>
  </si>
  <si>
    <t>·         Publish annual reports available to the public that provide a statistical analysis of complaints, investigative findings, and final discipline for sustained complaints.</t>
  </si>
  <si>
    <t>·         Make recommendations for action by the Sheriff on needed improvements in policies, procedures, and practices</t>
  </si>
  <si>
    <t>The OIO, in collaboration with the Sheriff's Office, should explore the establishment and administration of a voluntary officer-citizen mediation program.</t>
  </si>
  <si>
    <t>The King County Office of Citizen Complaints-Ombudsman should no longer have oversight responsibilities for the King County Sheriff’s Office.</t>
  </si>
  <si>
    <t xml:space="preserve">KCSO is assessing organization and community demographics. Programs such as Police Activities League (PAL) are designed to provide more sustainable presence, exposure and reach into diverse communities.  </t>
  </si>
  <si>
    <t>Captains hours have been staggered into the 2nd shift to ensure command coverage from 6am - 10pm during the week. In some cases, coverage may go until 12 midnight, depending on the shift structure and any situational factors for the precinct.</t>
  </si>
  <si>
    <t xml:space="preserve">IIU has developed and implemented a basic tracking and reporting system.  </t>
  </si>
  <si>
    <t xml:space="preserve">Basic complaint process information and direction is posted to the KCSO web site and is available in writing at all work sites.  </t>
  </si>
  <si>
    <t>Jan 1, - March 15, 2007 Budget Impact to date</t>
  </si>
  <si>
    <t>2007 Total Budget Impact Estimate</t>
  </si>
  <si>
    <t>KCSO Approved Budget</t>
  </si>
  <si>
    <t>Difference = 2007 Proviso Amt Requested</t>
  </si>
  <si>
    <t>No 2007 budget impact</t>
  </si>
  <si>
    <t>No costs to date</t>
  </si>
  <si>
    <t>Future 2007 impact unknown - subject to labor bargaining</t>
  </si>
  <si>
    <t>Not Applicable to KCSO budget</t>
  </si>
  <si>
    <t>SUMMARY TO DATE</t>
  </si>
  <si>
    <r>
      <t xml:space="preserve">Performance standards and evaluations have been developed. </t>
    </r>
    <r>
      <rPr>
        <sz val="10"/>
        <color indexed="10"/>
        <rFont val="Tahoma"/>
        <family val="2"/>
      </rPr>
      <t>Cannot be implemented until labor agreement is changed.</t>
    </r>
  </si>
  <si>
    <t>Cannot be implemented until labor agreement is changed.</t>
  </si>
  <si>
    <r>
      <t>The KCSO is looking at models for employee discipline standards.</t>
    </r>
    <r>
      <rPr>
        <sz val="10"/>
        <color indexed="10"/>
        <rFont val="Tahoma"/>
        <family val="2"/>
      </rPr>
      <t xml:space="preserve"> Some aspects of a higher level of discipline may be subject to labor agreement bargaining. </t>
    </r>
  </si>
  <si>
    <r>
      <t xml:space="preserve">Final edit and publishing. Update review may be required in 2008 as ISU and Early Intervention Systems come on line. </t>
    </r>
    <r>
      <rPr>
        <sz val="10"/>
        <color indexed="10"/>
        <rFont val="Tahoma"/>
        <family val="2"/>
      </rPr>
      <t xml:space="preserve">Guild labor agreements may also impact certain policies and procedures. </t>
    </r>
  </si>
  <si>
    <t xml:space="preserve">Subject to cultural audit. </t>
  </si>
  <si>
    <t xml:space="preserve">A Sheriff's memo of expectations was distributed. The document was also posted to all KCSO employees in March to the employee web and Sheriff's web site.  </t>
  </si>
  <si>
    <r>
      <t xml:space="preserve">The Sheriff has retained additional outside expert counsel to assist in labor relations. </t>
    </r>
    <r>
      <rPr>
        <b/>
        <sz val="10"/>
        <color indexed="12"/>
        <rFont val="Tahoma"/>
        <family val="2"/>
      </rPr>
      <t xml:space="preserve">Additional labor relations support is being provided by the King County Prosecutor. </t>
    </r>
    <r>
      <rPr>
        <sz val="10"/>
        <rFont val="Tahoma"/>
        <family val="2"/>
      </rPr>
      <t xml:space="preserve"> Overall structural, process and systems tracking improvements have been implemented in all of the KCSO labor relations activity. </t>
    </r>
    <r>
      <rPr>
        <b/>
        <sz val="10"/>
        <color indexed="12"/>
        <rFont val="Tahoma"/>
        <family val="2"/>
      </rPr>
      <t xml:space="preserve">The Sheriff is meeting with the Guild monthly. </t>
    </r>
  </si>
  <si>
    <t xml:space="preserve">A searchable, electronic version of the manual has been posted to the Sheriff's web site. Physical copies are available at all work sites. </t>
  </si>
  <si>
    <t xml:space="preserve">Complaint intake process and training for all KCSO employees to be implemented during Q4- 2007. </t>
  </si>
  <si>
    <t xml:space="preserve">2007 portion of Chaplaincy project is federally grant backed. </t>
  </si>
  <si>
    <t xml:space="preserve">Quarterly Sheriff's community meeting will be conducted at each precinct beginning September, 2007.  </t>
  </si>
  <si>
    <t xml:space="preserve">Fall meeting planning in progress. </t>
  </si>
  <si>
    <t xml:space="preserve">Performance standards and performance evaluations have been developed. Pilot evaluation program was rolled out in 2006.  Implementation/education training has been developed.  </t>
  </si>
  <si>
    <r>
      <t xml:space="preserve">Sheriff's memo of expectations has been distributed to all KCSO employees. </t>
    </r>
    <r>
      <rPr>
        <sz val="10"/>
        <rFont val="Tahoma"/>
        <family val="2"/>
      </rPr>
      <t xml:space="preserve">The Sheriff formed an IIU Board consisting of the prosecutor, KC labor relations, KCSO human resources and the IIU Captain and investogators. The group meets bi-monthly to address individual cases/outcomes and well as internal case management, including review of discipline. </t>
    </r>
  </si>
  <si>
    <t xml:space="preserve">Career-path matrix currently in development. HR establishing minimum, objective requirements for KCSO career positions. </t>
  </si>
  <si>
    <t xml:space="preserve">NOTE: Any FTO program change implementation will require 12 months to evaluate the impacts of FTO changes on a new class of recruits.  </t>
  </si>
  <si>
    <t xml:space="preserve">RECOMMENDATION #4: The Sheriff's Office should improve the processes and guidelines for taking, classifying, investigating and responding to all citizen and employee complaints.  </t>
  </si>
  <si>
    <t>TBD</t>
  </si>
  <si>
    <r>
      <t xml:space="preserve">Final development subject to ISU Manager's implementation of Early Intervention System. </t>
    </r>
    <r>
      <rPr>
        <sz val="10"/>
        <color indexed="10"/>
        <rFont val="Tahoma"/>
        <family val="2"/>
      </rPr>
      <t xml:space="preserve">Guild labor agreements may also impact certain policies and procedures. </t>
    </r>
  </si>
  <si>
    <t xml:space="preserve">The Inspectional Services Unit has reviewed SOP's and best practices of comparable Sheriff's Offices and police departments. Manual intake system is being implemented until appropriate tracking and complaint management system software can be added. </t>
  </si>
  <si>
    <t xml:space="preserve">Complaint screening and classification guidelines addressed in IIU process audit. Subject to implementation. </t>
  </si>
  <si>
    <t xml:space="preserve">A training budget of $132,000 is required for overtime. </t>
  </si>
  <si>
    <t xml:space="preserve">The Inspectional Services Unit Manager has been hired and has already completed audits for IIU and the Chiefs. Policy and training issues have also been addressed. </t>
  </si>
  <si>
    <t>$8,000- $25,000</t>
  </si>
  <si>
    <t xml:space="preserve">Internal audit of policies and procedures has begun to prepare for accreditation. </t>
  </si>
  <si>
    <t xml:space="preserve">* Apply for CALEA accreditation (12/07). *Conduct self assessment (2008). *CALEA compliance review (2008).  * Accreditation Certification (2009). </t>
  </si>
  <si>
    <t xml:space="preserve">Policy deputy has been moved to unit. ASII hired for staff support. </t>
  </si>
  <si>
    <t xml:space="preserve">New sergeants will be promoted and deployed subject to re-testing and promotions processes. </t>
  </si>
  <si>
    <t xml:space="preserve">Guild office has been relocated away from IIU to the other side of the KC Courthouse. IIU physical location to be evaluated with overall KCSO facilities master planning. </t>
  </si>
  <si>
    <t xml:space="preserve">An ongoing review of staffing is being conducted as a function of evaluation of the complaint process. </t>
  </si>
  <si>
    <t xml:space="preserve">Evaluations of complaints and data collection in progress. Critical step in the accreditation process. </t>
  </si>
  <si>
    <t xml:space="preserve">A Citizens' Investigations &amp; Discipline Guidebook on Employee Conduct is in final editing stages. Will print hard copies and deploy to public areas and post the guidebook to the KCSO web pages during Q4 of 2007. </t>
  </si>
  <si>
    <t xml:space="preserve">Enabling legislation to create the division and exempt positions required. </t>
  </si>
  <si>
    <t>No 2007 budget impact. Anticipate January 2008 start date.</t>
  </si>
  <si>
    <t>NOTE: NO FUNDING HAS BEEN PROVIDED FROM 2007 BRP BUDGET RESERVE. ($1,007,456)</t>
  </si>
  <si>
    <t xml:space="preserve">Consultant companies for this project have been identified. This project is being developed by the Inspectional Services Unit Manager and the KCSO HR Manager. </t>
  </si>
  <si>
    <t xml:space="preserve">Copies still to be distributed to libraries. The KCSO is in the process of converting to 100% electronic version for all employees. </t>
  </si>
  <si>
    <t xml:space="preserve">KCSO Operational Master Plan is in final draft stages and is expected to be delivered to council late Q4 -2007. Sheriff has also developed a reorganization plan that will include the creation of the commissioned position of Communications Director, responsible for creating the channel for both internal and external communications and outreach.  </t>
  </si>
  <si>
    <t xml:space="preserve">KCSO Precinct Commanders have organized their advisory committees through  their Unincorporated Area Councils primarily.  First advisory committee meetings to take place beginning September, 2007. A county-wide chaplaincy outreach program is currently underway, with two key summits planned for October 07 and Q1 2008.  </t>
  </si>
  <si>
    <t>Sheriff's memo of expectations has been distributed to all KCSO employees. The Sheriff formed an IIU Board consisting of the prosecutor, KC labor relations, KCSO human resources and the IIU Captain and investigators. The group meets bi-monthly.</t>
  </si>
  <si>
    <t>2-Captains Supervisory Training Academies will be conducted in Sept and Oct 2007. KCSO command staff has gone through the training. A Sergeants Training Academy will be launched in 2008.</t>
  </si>
  <si>
    <t>The Inspectional Services Unit Manager has identified several products choices for the EIS. He has also organized an internal working committee that is meeting to develop training and implementation strategy.</t>
  </si>
  <si>
    <t>Cannot be fully implemented until labor agreement is changed.</t>
  </si>
  <si>
    <t>Captains Supervisory Training will be implemented in Sept/October 2007. Sgt's program to begin in 2008. Executive training for all non-commissioned managers and supervisors will be added in 2008.</t>
  </si>
  <si>
    <r>
      <t xml:space="preserve">Expand Captains coverage to include weekends. </t>
    </r>
    <r>
      <rPr>
        <b/>
        <sz val="10"/>
        <color indexed="12"/>
        <rFont val="Tahoma"/>
        <family val="2"/>
      </rPr>
      <t xml:space="preserve">FY 2008 implementation. After new sergeants have been in place, evaluate and assess overall command coverage needs.  </t>
    </r>
  </si>
  <si>
    <t>A KCSO "rebranding" project is being undertaken for future positioning and recruitment purposes. A consultant has been awarded a contract for phase 1 program development.</t>
  </si>
  <si>
    <t xml:space="preserve">A new FTO program model has been chosen. Implementation of the new model is currently underway. </t>
  </si>
  <si>
    <t>The remainder of the action items are subject to the resolution of a Unfair Labor Practice (ULP) that has been filed and/or labor agreement bargaining.</t>
  </si>
  <si>
    <t>Revision is in progress to include code of ethics in the manual. Manual has been uploaded to the KCSO web site and is available to employees and the public online.</t>
  </si>
  <si>
    <t>The Sheriff has developed a proposal to create the Professional Standards Division in the KCSO to consolidate employee career services into a single entity. New division will include recruiting, employee training, Inspectional Services, Internal Investigations, training and all HR functions. The proposal will be introduced to the KCC in September of 2007.</t>
  </si>
  <si>
    <t xml:space="preserve">Inspectional Services Unit has completed a full IIU audit and presented over 40 recommendations for improvement to the Sheriff that are being implemented.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</si>
</sst>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quot;$&quot;* #,##0.0_);_(&quot;$&quot;* \(#,##0.0\);_(&quot;$&quot;* &quot;-&quot;??_);_(@_)"/>
    <numFmt numFmtId="170" formatCode="_(* #,##0.0_);_(* \(#,##0.0\);_(* &quot;-&quot;??_);_(@_)"/>
    <numFmt numFmtId="171" formatCode="_(* #,##0_);_(* \(#,##0\);_(* &quot;-&quot;??_);_(@_)"/>
  </numFmts>
  <fonts count="14">
    <font>
      <sz val="10"/>
      <name val="Arial"/>
      <family val="0"/>
    </font>
    <font>
      <sz val="8"/>
      <name val="Arial"/>
      <family val="0"/>
    </font>
    <font>
      <sz val="10"/>
      <name val="Tahoma"/>
      <family val="2"/>
    </font>
    <font>
      <sz val="10"/>
      <color indexed="8"/>
      <name val="Tahoma"/>
      <family val="2"/>
    </font>
    <font>
      <b/>
      <sz val="14"/>
      <name val="Tahoma"/>
      <family val="2"/>
    </font>
    <font>
      <u val="single"/>
      <sz val="10"/>
      <color indexed="12"/>
      <name val="Arial"/>
      <family val="0"/>
    </font>
    <font>
      <u val="single"/>
      <sz val="10"/>
      <color indexed="36"/>
      <name val="Arial"/>
      <family val="0"/>
    </font>
    <font>
      <b/>
      <sz val="10"/>
      <color indexed="8"/>
      <name val="Tahoma"/>
      <family val="2"/>
    </font>
    <font>
      <b/>
      <sz val="12"/>
      <name val="Tahoma"/>
      <family val="2"/>
    </font>
    <font>
      <sz val="12"/>
      <name val="Tahoma"/>
      <family val="2"/>
    </font>
    <font>
      <sz val="10"/>
      <color indexed="10"/>
      <name val="Tahoma"/>
      <family val="2"/>
    </font>
    <font>
      <b/>
      <sz val="10"/>
      <color indexed="12"/>
      <name val="Tahoma"/>
      <family val="2"/>
    </font>
    <font>
      <sz val="10"/>
      <color indexed="12"/>
      <name val="Tahoma"/>
      <family val="2"/>
    </font>
    <font>
      <b/>
      <sz val="12"/>
      <color indexed="12"/>
      <name val="Tahoma"/>
      <family val="2"/>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style="thin"/>
      <right style="thin"/>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wrapText="1"/>
    </xf>
    <xf numFmtId="0" fontId="2" fillId="0" borderId="0" xfId="0" applyFont="1" applyAlignment="1">
      <alignment horizontal="left" vertical="top" wrapText="1"/>
    </xf>
    <xf numFmtId="0" fontId="0" fillId="0" borderId="0" xfId="0" applyFont="1" applyAlignment="1">
      <alignment wrapText="1"/>
    </xf>
    <xf numFmtId="0" fontId="2" fillId="0" borderId="1" xfId="0" applyFont="1" applyBorder="1" applyAlignment="1">
      <alignment horizontal="left" vertical="top" wrapText="1"/>
    </xf>
    <xf numFmtId="15" fontId="2" fillId="0" borderId="0" xfId="0" applyNumberFormat="1" applyFont="1" applyAlignment="1">
      <alignment wrapText="1"/>
    </xf>
    <xf numFmtId="0" fontId="2" fillId="0" borderId="1" xfId="0" applyFont="1" applyBorder="1" applyAlignment="1">
      <alignment wrapText="1"/>
    </xf>
    <xf numFmtId="0" fontId="2"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wrapText="1"/>
    </xf>
    <xf numFmtId="168" fontId="2" fillId="0" borderId="1" xfId="17" applyNumberFormat="1" applyFont="1" applyFill="1" applyBorder="1" applyAlignment="1">
      <alignment wrapText="1"/>
    </xf>
    <xf numFmtId="168" fontId="2" fillId="0" borderId="1" xfId="17" applyNumberFormat="1" applyFont="1" applyBorder="1" applyAlignment="1">
      <alignment wrapText="1"/>
    </xf>
    <xf numFmtId="0" fontId="9" fillId="0" borderId="0" xfId="0" applyFont="1" applyAlignment="1">
      <alignment wrapText="1"/>
    </xf>
    <xf numFmtId="0" fontId="8" fillId="0" borderId="1" xfId="0" applyFont="1" applyBorder="1" applyAlignment="1">
      <alignment horizontal="left" vertical="top" wrapText="1"/>
    </xf>
    <xf numFmtId="0" fontId="2" fillId="0" borderId="0" xfId="0" applyFont="1" applyBorder="1" applyAlignment="1">
      <alignment wrapText="1"/>
    </xf>
    <xf numFmtId="168" fontId="2" fillId="0" borderId="1" xfId="0" applyNumberFormat="1" applyFont="1" applyBorder="1" applyAlignment="1">
      <alignment wrapText="1"/>
    </xf>
    <xf numFmtId="44" fontId="2" fillId="0" borderId="1" xfId="0" applyNumberFormat="1" applyFont="1" applyBorder="1" applyAlignment="1">
      <alignment wrapText="1"/>
    </xf>
    <xf numFmtId="44" fontId="2" fillId="0" borderId="0" xfId="17" applyFont="1" applyAlignment="1">
      <alignment horizontal="left" vertical="top" wrapText="1"/>
    </xf>
    <xf numFmtId="44" fontId="2" fillId="0" borderId="0" xfId="17" applyFont="1" applyAlignment="1">
      <alignment vertical="top" wrapText="1"/>
    </xf>
    <xf numFmtId="44" fontId="2" fillId="0" borderId="2" xfId="0" applyNumberFormat="1"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wrapText="1"/>
    </xf>
    <xf numFmtId="6" fontId="11" fillId="0" borderId="1" xfId="0" applyNumberFormat="1" applyFont="1" applyBorder="1" applyAlignment="1">
      <alignment wrapText="1"/>
    </xf>
    <xf numFmtId="0" fontId="12" fillId="0" borderId="1" xfId="0" applyFont="1" applyBorder="1" applyAlignment="1">
      <alignment wrapText="1"/>
    </xf>
    <xf numFmtId="0" fontId="11" fillId="0" borderId="0" xfId="0" applyFont="1" applyAlignment="1">
      <alignment wrapText="1"/>
    </xf>
    <xf numFmtId="168" fontId="11" fillId="0" borderId="1" xfId="17" applyNumberFormat="1" applyFont="1" applyFill="1" applyBorder="1" applyAlignment="1">
      <alignment wrapText="1"/>
    </xf>
    <xf numFmtId="168" fontId="11" fillId="0" borderId="1" xfId="17" applyNumberFormat="1" applyFont="1" applyBorder="1" applyAlignment="1">
      <alignment wrapText="1"/>
    </xf>
    <xf numFmtId="168" fontId="11" fillId="0" borderId="1" xfId="0" applyNumberFormat="1" applyFont="1" applyBorder="1" applyAlignment="1">
      <alignment horizontal="right" wrapText="1"/>
    </xf>
    <xf numFmtId="0" fontId="8" fillId="0" borderId="3" xfId="0" applyFont="1" applyBorder="1" applyAlignment="1">
      <alignment horizontal="left" vertical="top" wrapText="1"/>
    </xf>
    <xf numFmtId="0" fontId="2" fillId="0" borderId="3" xfId="0" applyFont="1" applyBorder="1" applyAlignment="1">
      <alignment wrapText="1"/>
    </xf>
    <xf numFmtId="0" fontId="11" fillId="0" borderId="3" xfId="0" applyFont="1" applyBorder="1" applyAlignment="1">
      <alignment horizontal="left" vertical="top" wrapText="1"/>
    </xf>
    <xf numFmtId="0" fontId="11" fillId="0" borderId="3" xfId="0" applyFont="1" applyBorder="1" applyAlignment="1">
      <alignment wrapText="1"/>
    </xf>
    <xf numFmtId="0" fontId="8" fillId="0" borderId="4" xfId="0" applyFont="1" applyBorder="1" applyAlignment="1">
      <alignment horizontal="left" vertical="top" wrapText="1"/>
    </xf>
    <xf numFmtId="0" fontId="9" fillId="0" borderId="4" xfId="0" applyFont="1" applyBorder="1" applyAlignment="1">
      <alignment wrapText="1"/>
    </xf>
    <xf numFmtId="0" fontId="8" fillId="0" borderId="4" xfId="0" applyFont="1" applyBorder="1" applyAlignment="1">
      <alignment vertical="top" wrapText="1"/>
    </xf>
    <xf numFmtId="0" fontId="8" fillId="0" borderId="4" xfId="0" applyFont="1" applyBorder="1" applyAlignment="1">
      <alignment horizontal="center" vertical="top" wrapText="1"/>
    </xf>
    <xf numFmtId="0" fontId="0" fillId="0" borderId="0" xfId="0" applyFont="1" applyBorder="1" applyAlignment="1">
      <alignment wrapText="1"/>
    </xf>
    <xf numFmtId="0" fontId="4" fillId="0" borderId="0" xfId="0" applyFont="1" applyBorder="1" applyAlignment="1">
      <alignment horizontal="center" vertical="top" wrapText="1"/>
    </xf>
    <xf numFmtId="0" fontId="2" fillId="0" borderId="0" xfId="0" applyFont="1" applyBorder="1" applyAlignment="1">
      <alignment horizontal="left" vertical="top" wrapText="1"/>
    </xf>
    <xf numFmtId="15" fontId="13"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6" fontId="2" fillId="0" borderId="1" xfId="0" applyNumberFormat="1" applyFont="1" applyBorder="1" applyAlignment="1">
      <alignment wrapText="1"/>
    </xf>
    <xf numFmtId="168" fontId="11" fillId="0" borderId="5" xfId="17" applyNumberFormat="1" applyFont="1" applyBorder="1" applyAlignment="1">
      <alignment wrapText="1"/>
    </xf>
    <xf numFmtId="171" fontId="11" fillId="0" borderId="1" xfId="15" applyNumberFormat="1"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2095500</xdr:colOff>
      <xdr:row>0</xdr:row>
      <xdr:rowOff>1009650</xdr:rowOff>
    </xdr:to>
    <xdr:pic>
      <xdr:nvPicPr>
        <xdr:cNvPr id="1" name="Picture 5"/>
        <xdr:cNvPicPr preferRelativeResize="1">
          <a:picLocks noChangeAspect="1"/>
        </xdr:cNvPicPr>
      </xdr:nvPicPr>
      <xdr:blipFill>
        <a:blip r:embed="rId1"/>
        <a:stretch>
          <a:fillRect/>
        </a:stretch>
      </xdr:blipFill>
      <xdr:spPr>
        <a:xfrm>
          <a:off x="0" y="0"/>
          <a:ext cx="20955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0"/>
  <sheetViews>
    <sheetView tabSelected="1" zoomScale="75" zoomScaleNormal="75" workbookViewId="0" topLeftCell="C1">
      <pane ySplit="7020" topLeftCell="BM58" activePane="topLeft" state="split"/>
      <selection pane="topLeft" activeCell="N43" sqref="N43"/>
      <selection pane="bottomLeft" activeCell="G59" sqref="G59"/>
    </sheetView>
  </sheetViews>
  <sheetFormatPr defaultColWidth="9.140625" defaultRowHeight="12.75"/>
  <cols>
    <col min="1" max="1" width="41.28125" style="1" customWidth="1"/>
    <col min="2" max="2" width="3.57421875" style="1" customWidth="1"/>
    <col min="3" max="3" width="42.57421875" style="2" customWidth="1"/>
    <col min="4" max="4" width="3.140625" style="1" customWidth="1"/>
    <col min="5" max="5" width="31.28125" style="2" customWidth="1"/>
    <col min="6" max="6" width="3.7109375" style="1" customWidth="1"/>
    <col min="7" max="7" width="24.00390625" style="1" customWidth="1"/>
    <col min="8" max="8" width="22.7109375" style="1" customWidth="1"/>
    <col min="9" max="9" width="23.7109375" style="1" customWidth="1"/>
    <col min="10" max="10" width="22.8515625" style="1" customWidth="1"/>
    <col min="11" max="16384" width="9.140625" style="1" customWidth="1"/>
  </cols>
  <sheetData>
    <row r="1" spans="1:10" s="15" customFormat="1" ht="91.5" customHeight="1">
      <c r="A1" s="38"/>
      <c r="C1" s="39" t="s">
        <v>48</v>
      </c>
      <c r="E1" s="40"/>
      <c r="H1" s="41">
        <v>39326</v>
      </c>
      <c r="J1" s="42" t="s">
        <v>38</v>
      </c>
    </row>
    <row r="2" ht="12.75" hidden="1">
      <c r="A2" s="3"/>
    </row>
    <row r="3" ht="12.75" hidden="1">
      <c r="A3" s="3"/>
    </row>
    <row r="4" ht="0.75" customHeight="1">
      <c r="J4" s="5">
        <v>39173</v>
      </c>
    </row>
    <row r="5" spans="1:10" s="13" customFormat="1" ht="64.5" customHeight="1" thickBot="1">
      <c r="A5" s="34" t="s">
        <v>46</v>
      </c>
      <c r="B5" s="35"/>
      <c r="C5" s="34" t="s">
        <v>36</v>
      </c>
      <c r="D5" s="35"/>
      <c r="E5" s="34" t="s">
        <v>37</v>
      </c>
      <c r="F5" s="35"/>
      <c r="G5" s="36" t="s">
        <v>70</v>
      </c>
      <c r="H5" s="37" t="s">
        <v>71</v>
      </c>
      <c r="I5" s="37" t="s">
        <v>72</v>
      </c>
      <c r="J5" s="36" t="s">
        <v>73</v>
      </c>
    </row>
    <row r="6" spans="1:10" ht="135.75" customHeight="1" thickTop="1">
      <c r="A6" s="30" t="s">
        <v>39</v>
      </c>
      <c r="B6" s="31"/>
      <c r="C6" s="32" t="s">
        <v>128</v>
      </c>
      <c r="D6" s="31"/>
      <c r="E6" s="32" t="s">
        <v>111</v>
      </c>
      <c r="F6" s="31"/>
      <c r="G6" s="31"/>
      <c r="H6" s="33" t="s">
        <v>112</v>
      </c>
      <c r="I6" s="31"/>
      <c r="J6" s="31"/>
    </row>
    <row r="7" spans="1:10" ht="72.75" customHeight="1">
      <c r="A7" s="4" t="s">
        <v>0</v>
      </c>
      <c r="B7" s="6"/>
      <c r="C7" s="7" t="s">
        <v>45</v>
      </c>
      <c r="D7" s="6"/>
      <c r="E7" s="4" t="s">
        <v>79</v>
      </c>
      <c r="F7" s="6"/>
      <c r="G7" s="6" t="s">
        <v>74</v>
      </c>
      <c r="H7" s="6" t="s">
        <v>74</v>
      </c>
      <c r="I7" s="6" t="s">
        <v>74</v>
      </c>
      <c r="J7" s="6" t="s">
        <v>74</v>
      </c>
    </row>
    <row r="8" spans="1:10" ht="59.25" customHeight="1">
      <c r="A8" s="4" t="s">
        <v>1</v>
      </c>
      <c r="B8" s="6"/>
      <c r="C8" s="4" t="s">
        <v>84</v>
      </c>
      <c r="D8" s="6"/>
      <c r="E8" s="4"/>
      <c r="F8" s="6"/>
      <c r="G8" s="6" t="s">
        <v>74</v>
      </c>
      <c r="H8" s="6" t="s">
        <v>74</v>
      </c>
      <c r="I8" s="6" t="s">
        <v>74</v>
      </c>
      <c r="J8" s="6" t="s">
        <v>74</v>
      </c>
    </row>
    <row r="9" spans="1:10" ht="97.5" customHeight="1">
      <c r="A9" s="4" t="s">
        <v>2</v>
      </c>
      <c r="B9" s="6"/>
      <c r="C9" s="4" t="s">
        <v>52</v>
      </c>
      <c r="D9" s="6"/>
      <c r="E9" s="22" t="s">
        <v>127</v>
      </c>
      <c r="F9" s="6"/>
      <c r="G9" s="6" t="s">
        <v>74</v>
      </c>
      <c r="H9" s="6" t="s">
        <v>74</v>
      </c>
      <c r="I9" s="6" t="s">
        <v>74</v>
      </c>
      <c r="J9" s="6" t="s">
        <v>74</v>
      </c>
    </row>
    <row r="10" spans="1:10" ht="108.75" customHeight="1">
      <c r="A10" s="4" t="s">
        <v>3</v>
      </c>
      <c r="B10" s="6"/>
      <c r="C10" s="4" t="s">
        <v>85</v>
      </c>
      <c r="D10" s="6"/>
      <c r="E10" s="21" t="s">
        <v>53</v>
      </c>
      <c r="F10" s="6"/>
      <c r="G10" s="10" t="s">
        <v>75</v>
      </c>
      <c r="H10" s="11">
        <v>50000</v>
      </c>
      <c r="I10" s="16">
        <v>0</v>
      </c>
      <c r="J10" s="16">
        <f>I10-H10</f>
        <v>-50000</v>
      </c>
    </row>
    <row r="11" spans="1:10" ht="64.5" customHeight="1">
      <c r="A11" s="4" t="s">
        <v>4</v>
      </c>
      <c r="B11" s="6"/>
      <c r="C11" s="22" t="s">
        <v>114</v>
      </c>
      <c r="D11" s="6"/>
      <c r="E11" s="4" t="s">
        <v>49</v>
      </c>
      <c r="F11" s="6"/>
      <c r="G11" s="6" t="s">
        <v>75</v>
      </c>
      <c r="H11" s="11">
        <v>50000</v>
      </c>
      <c r="I11" s="11">
        <v>50000</v>
      </c>
      <c r="J11" s="17">
        <f>I11-H11</f>
        <v>0</v>
      </c>
    </row>
    <row r="12" spans="1:10" ht="103.5" customHeight="1">
      <c r="A12" s="14" t="s">
        <v>47</v>
      </c>
      <c r="B12" s="6"/>
      <c r="C12" s="4"/>
      <c r="D12" s="6"/>
      <c r="E12" s="4"/>
      <c r="F12" s="6"/>
      <c r="G12" s="6"/>
      <c r="H12" s="6"/>
      <c r="I12" s="6"/>
      <c r="J12" s="6"/>
    </row>
    <row r="13" spans="1:10" ht="61.5" customHeight="1">
      <c r="A13" s="4" t="s">
        <v>5</v>
      </c>
      <c r="B13" s="6"/>
      <c r="C13" s="4" t="s">
        <v>50</v>
      </c>
      <c r="D13" s="6"/>
      <c r="E13" s="22" t="s">
        <v>87</v>
      </c>
      <c r="F13" s="6"/>
      <c r="G13" s="6" t="s">
        <v>74</v>
      </c>
      <c r="H13" s="6" t="s">
        <v>74</v>
      </c>
      <c r="I13" s="6" t="s">
        <v>74</v>
      </c>
      <c r="J13" s="6" t="s">
        <v>74</v>
      </c>
    </row>
    <row r="14" spans="1:10" ht="76.5" customHeight="1">
      <c r="A14" s="4" t="s">
        <v>6</v>
      </c>
      <c r="B14" s="6"/>
      <c r="C14" s="22" t="s">
        <v>86</v>
      </c>
      <c r="D14" s="6"/>
      <c r="E14" s="22" t="s">
        <v>115</v>
      </c>
      <c r="F14" s="6"/>
      <c r="G14" s="6" t="s">
        <v>74</v>
      </c>
      <c r="H14" s="6" t="s">
        <v>74</v>
      </c>
      <c r="I14" s="6" t="s">
        <v>74</v>
      </c>
      <c r="J14" s="6" t="s">
        <v>74</v>
      </c>
    </row>
    <row r="15" spans="1:10" ht="164.25" customHeight="1">
      <c r="A15" s="4" t="s">
        <v>7</v>
      </c>
      <c r="B15" s="6"/>
      <c r="C15" s="22" t="s">
        <v>116</v>
      </c>
      <c r="D15" s="6"/>
      <c r="E15" s="22" t="s">
        <v>117</v>
      </c>
      <c r="F15" s="6"/>
      <c r="G15" s="6" t="s">
        <v>74</v>
      </c>
      <c r="H15" s="23" t="s">
        <v>88</v>
      </c>
      <c r="I15" s="25" t="s">
        <v>96</v>
      </c>
      <c r="J15" s="25" t="s">
        <v>96</v>
      </c>
    </row>
    <row r="16" spans="1:10" ht="78" customHeight="1">
      <c r="A16" s="4" t="s">
        <v>8</v>
      </c>
      <c r="B16" s="6"/>
      <c r="C16" s="22" t="s">
        <v>89</v>
      </c>
      <c r="D16" s="6"/>
      <c r="E16" s="22" t="s">
        <v>90</v>
      </c>
      <c r="F16" s="6"/>
      <c r="G16" s="6" t="s">
        <v>74</v>
      </c>
      <c r="H16" s="6" t="s">
        <v>74</v>
      </c>
      <c r="I16" s="6" t="s">
        <v>74</v>
      </c>
      <c r="J16" s="6" t="s">
        <v>74</v>
      </c>
    </row>
    <row r="17" spans="1:10" ht="123" customHeight="1">
      <c r="A17" s="14" t="s">
        <v>51</v>
      </c>
      <c r="B17" s="6"/>
      <c r="C17" s="4" t="s">
        <v>118</v>
      </c>
      <c r="D17" s="6"/>
      <c r="E17" s="22"/>
      <c r="F17" s="6"/>
      <c r="G17" s="6"/>
      <c r="H17" s="26"/>
      <c r="I17" s="6"/>
      <c r="J17" s="6"/>
    </row>
    <row r="18" spans="1:10" ht="72.75" customHeight="1">
      <c r="A18" s="4" t="s">
        <v>9</v>
      </c>
      <c r="B18" s="6"/>
      <c r="C18" s="22" t="s">
        <v>91</v>
      </c>
      <c r="D18" s="6"/>
      <c r="E18" s="21" t="s">
        <v>80</v>
      </c>
      <c r="F18" s="6"/>
      <c r="G18" s="6"/>
      <c r="H18" s="6"/>
      <c r="I18" s="6"/>
      <c r="J18" s="6"/>
    </row>
    <row r="19" spans="1:10" ht="129" customHeight="1">
      <c r="A19" s="8" t="s">
        <v>10</v>
      </c>
      <c r="B19" s="6"/>
      <c r="C19" s="22" t="s">
        <v>92</v>
      </c>
      <c r="D19" s="6"/>
      <c r="E19" s="4" t="s">
        <v>81</v>
      </c>
      <c r="F19" s="6"/>
      <c r="G19" s="6"/>
      <c r="H19" s="6"/>
      <c r="I19" s="6"/>
      <c r="J19" s="6"/>
    </row>
    <row r="20" spans="1:10" ht="120.75" customHeight="1">
      <c r="A20" s="8" t="s">
        <v>11</v>
      </c>
      <c r="B20" s="6"/>
      <c r="C20" s="4" t="s">
        <v>54</v>
      </c>
      <c r="D20" s="6"/>
      <c r="E20" s="22" t="s">
        <v>119</v>
      </c>
      <c r="F20" s="6"/>
      <c r="G20" s="6"/>
      <c r="H20" s="23" t="s">
        <v>100</v>
      </c>
      <c r="I20" s="24">
        <v>15000</v>
      </c>
      <c r="J20" s="43">
        <f>I20-132000</f>
        <v>-117000</v>
      </c>
    </row>
    <row r="21" spans="1:10" ht="86.25" customHeight="1">
      <c r="A21" s="8" t="s">
        <v>12</v>
      </c>
      <c r="B21" s="6"/>
      <c r="C21" s="22" t="s">
        <v>120</v>
      </c>
      <c r="D21" s="6"/>
      <c r="E21" s="21" t="s">
        <v>121</v>
      </c>
      <c r="F21" s="6"/>
      <c r="G21" s="24">
        <v>595</v>
      </c>
      <c r="H21" s="27">
        <v>211197</v>
      </c>
      <c r="I21" s="11">
        <v>254680</v>
      </c>
      <c r="J21" s="12">
        <f>I21-H21</f>
        <v>43483</v>
      </c>
    </row>
    <row r="22" spans="1:10" ht="61.5" customHeight="1">
      <c r="A22" s="8" t="s">
        <v>13</v>
      </c>
      <c r="B22" s="6"/>
      <c r="C22" s="4" t="s">
        <v>83</v>
      </c>
      <c r="D22" s="6"/>
      <c r="E22" s="4" t="s">
        <v>59</v>
      </c>
      <c r="F22" s="6"/>
      <c r="G22" s="6" t="s">
        <v>74</v>
      </c>
      <c r="H22" s="6" t="s">
        <v>76</v>
      </c>
      <c r="I22" s="6" t="s">
        <v>76</v>
      </c>
      <c r="J22" s="6" t="s">
        <v>76</v>
      </c>
    </row>
    <row r="23" spans="1:10" ht="79.5" customHeight="1">
      <c r="A23" s="8" t="s">
        <v>14</v>
      </c>
      <c r="B23" s="6"/>
      <c r="C23" s="22" t="s">
        <v>122</v>
      </c>
      <c r="D23" s="6"/>
      <c r="E23" s="22" t="s">
        <v>93</v>
      </c>
      <c r="F23" s="6"/>
      <c r="G23" s="6" t="s">
        <v>74</v>
      </c>
      <c r="H23" s="6" t="s">
        <v>74</v>
      </c>
      <c r="I23" s="6" t="s">
        <v>74</v>
      </c>
      <c r="J23" s="6" t="s">
        <v>74</v>
      </c>
    </row>
    <row r="24" spans="1:10" ht="112.5" customHeight="1">
      <c r="A24" s="8" t="s">
        <v>15</v>
      </c>
      <c r="B24" s="6"/>
      <c r="C24" s="4" t="s">
        <v>66</v>
      </c>
      <c r="D24" s="6"/>
      <c r="E24" s="22" t="s">
        <v>124</v>
      </c>
      <c r="F24" s="6"/>
      <c r="G24" s="6"/>
      <c r="H24" s="24">
        <v>25000</v>
      </c>
      <c r="I24" s="6"/>
      <c r="J24" s="45">
        <v>-25000</v>
      </c>
    </row>
    <row r="25" spans="1:10" ht="74.25" customHeight="1">
      <c r="A25" s="8" t="s">
        <v>16</v>
      </c>
      <c r="B25" s="6"/>
      <c r="C25" s="22" t="s">
        <v>125</v>
      </c>
      <c r="D25" s="6"/>
      <c r="E25" s="4" t="s">
        <v>94</v>
      </c>
      <c r="F25" s="6"/>
      <c r="G25" s="6" t="s">
        <v>74</v>
      </c>
      <c r="H25" s="6" t="s">
        <v>74</v>
      </c>
      <c r="I25" s="6" t="s">
        <v>74</v>
      </c>
      <c r="J25" s="6" t="s">
        <v>74</v>
      </c>
    </row>
    <row r="26" spans="1:10" ht="95.25" customHeight="1">
      <c r="A26" s="14" t="s">
        <v>95</v>
      </c>
      <c r="B26" s="6"/>
      <c r="C26" s="4"/>
      <c r="D26" s="6"/>
      <c r="E26" s="4"/>
      <c r="F26" s="6"/>
      <c r="G26" s="6"/>
      <c r="H26" s="6"/>
      <c r="I26" s="6"/>
      <c r="J26" s="6"/>
    </row>
    <row r="27" spans="1:10" ht="90.75" customHeight="1">
      <c r="A27" s="8" t="s">
        <v>17</v>
      </c>
      <c r="B27" s="6"/>
      <c r="C27" s="4" t="s">
        <v>68</v>
      </c>
      <c r="D27" s="6"/>
      <c r="E27" s="22" t="s">
        <v>129</v>
      </c>
      <c r="F27" s="6"/>
      <c r="G27" s="6"/>
      <c r="H27" s="23" t="s">
        <v>102</v>
      </c>
      <c r="I27" s="25"/>
      <c r="J27" s="45">
        <v>-25000</v>
      </c>
    </row>
    <row r="28" spans="1:10" ht="87" customHeight="1">
      <c r="A28" s="8" t="s">
        <v>18</v>
      </c>
      <c r="B28" s="6"/>
      <c r="C28" s="22" t="s">
        <v>110</v>
      </c>
      <c r="D28" s="6"/>
      <c r="E28" s="4" t="s">
        <v>82</v>
      </c>
      <c r="F28" s="6"/>
      <c r="G28" s="6"/>
      <c r="H28" s="25" t="s">
        <v>96</v>
      </c>
      <c r="I28" s="25" t="s">
        <v>96</v>
      </c>
      <c r="J28" s="25" t="s">
        <v>96</v>
      </c>
    </row>
    <row r="29" spans="1:10" ht="94.5" customHeight="1">
      <c r="A29" s="8" t="s">
        <v>19</v>
      </c>
      <c r="B29" s="6"/>
      <c r="C29" s="22" t="s">
        <v>98</v>
      </c>
      <c r="D29" s="6"/>
      <c r="E29" s="4" t="s">
        <v>97</v>
      </c>
      <c r="F29" s="6"/>
      <c r="G29" s="25"/>
      <c r="H29" s="23" t="s">
        <v>102</v>
      </c>
      <c r="I29" s="25"/>
      <c r="J29" s="45">
        <v>-25000</v>
      </c>
    </row>
    <row r="30" spans="1:10" ht="57.75" customHeight="1">
      <c r="A30" s="8" t="s">
        <v>20</v>
      </c>
      <c r="B30" s="6"/>
      <c r="C30" s="4" t="s">
        <v>69</v>
      </c>
      <c r="D30" s="6"/>
      <c r="E30" s="22" t="s">
        <v>99</v>
      </c>
      <c r="F30" s="6"/>
      <c r="G30" s="6" t="s">
        <v>74</v>
      </c>
      <c r="H30" s="6" t="s">
        <v>74</v>
      </c>
      <c r="I30" s="6" t="s">
        <v>74</v>
      </c>
      <c r="J30" s="6" t="s">
        <v>74</v>
      </c>
    </row>
    <row r="31" spans="1:10" ht="94.5" customHeight="1">
      <c r="A31" s="14" t="s">
        <v>55</v>
      </c>
      <c r="B31" s="6"/>
      <c r="C31" s="4"/>
      <c r="D31" s="6"/>
      <c r="E31" s="4"/>
      <c r="F31" s="6"/>
      <c r="G31" s="6"/>
      <c r="H31" s="6"/>
      <c r="I31" s="6"/>
      <c r="J31" s="6"/>
    </row>
    <row r="32" spans="1:10" ht="67.5" customHeight="1">
      <c r="A32" s="8" t="s">
        <v>21</v>
      </c>
      <c r="B32" s="6"/>
      <c r="C32" s="22" t="s">
        <v>101</v>
      </c>
      <c r="D32" s="6"/>
      <c r="E32" s="22" t="s">
        <v>105</v>
      </c>
      <c r="F32" s="6"/>
      <c r="G32" s="28">
        <v>75892</v>
      </c>
      <c r="H32" s="28">
        <v>308237</v>
      </c>
      <c r="I32" s="11">
        <v>393342</v>
      </c>
      <c r="J32" s="28">
        <f>I32-H32</f>
        <v>85105</v>
      </c>
    </row>
    <row r="33" spans="1:10" ht="87.75" customHeight="1">
      <c r="A33" s="8" t="s">
        <v>22</v>
      </c>
      <c r="B33" s="6"/>
      <c r="C33" s="22" t="s">
        <v>103</v>
      </c>
      <c r="D33" s="6"/>
      <c r="E33" s="22" t="s">
        <v>104</v>
      </c>
      <c r="F33" s="6"/>
      <c r="G33" s="6"/>
      <c r="H33" s="24">
        <v>23000</v>
      </c>
      <c r="I33" s="6"/>
      <c r="J33" s="45">
        <v>-23000</v>
      </c>
    </row>
    <row r="34" spans="1:10" ht="113.25" customHeight="1">
      <c r="A34" s="8" t="s">
        <v>23</v>
      </c>
      <c r="B34" s="6"/>
      <c r="C34" s="4" t="s">
        <v>56</v>
      </c>
      <c r="D34" s="6"/>
      <c r="E34" s="22" t="s">
        <v>106</v>
      </c>
      <c r="F34" s="6"/>
      <c r="G34" s="27">
        <v>163824</v>
      </c>
      <c r="H34" s="27">
        <v>1327483</v>
      </c>
      <c r="I34" s="11">
        <v>320027</v>
      </c>
      <c r="J34" s="29" t="s">
        <v>113</v>
      </c>
    </row>
    <row r="35" spans="1:10" ht="90" customHeight="1">
      <c r="A35" s="8" t="s">
        <v>24</v>
      </c>
      <c r="B35" s="6"/>
      <c r="C35" s="4" t="s">
        <v>67</v>
      </c>
      <c r="D35" s="6"/>
      <c r="E35" s="4" t="s">
        <v>123</v>
      </c>
      <c r="F35" s="6"/>
      <c r="G35" s="6" t="s">
        <v>74</v>
      </c>
      <c r="H35" s="6" t="s">
        <v>74</v>
      </c>
      <c r="I35" s="6" t="s">
        <v>74</v>
      </c>
      <c r="J35" s="6" t="s">
        <v>74</v>
      </c>
    </row>
    <row r="36" spans="1:10" ht="80.25" customHeight="1">
      <c r="A36" s="8" t="s">
        <v>25</v>
      </c>
      <c r="B36" s="6"/>
      <c r="C36" s="22" t="s">
        <v>108</v>
      </c>
      <c r="D36" s="6"/>
      <c r="E36" s="22" t="s">
        <v>109</v>
      </c>
      <c r="F36" s="6"/>
      <c r="G36" s="6" t="s">
        <v>74</v>
      </c>
      <c r="H36" s="6" t="s">
        <v>74</v>
      </c>
      <c r="I36" s="6" t="s">
        <v>74</v>
      </c>
      <c r="J36" s="6" t="s">
        <v>74</v>
      </c>
    </row>
    <row r="37" spans="1:10" ht="64.5" customHeight="1">
      <c r="A37" s="8" t="s">
        <v>26</v>
      </c>
      <c r="B37" s="6"/>
      <c r="C37" s="22" t="s">
        <v>107</v>
      </c>
      <c r="D37" s="6"/>
      <c r="E37" s="4"/>
      <c r="F37" s="6"/>
      <c r="G37" s="6" t="s">
        <v>74</v>
      </c>
      <c r="H37" s="6" t="s">
        <v>74</v>
      </c>
      <c r="I37" s="6" t="s">
        <v>74</v>
      </c>
      <c r="J37" s="6" t="s">
        <v>74</v>
      </c>
    </row>
    <row r="38" spans="1:10" ht="87.75" customHeight="1">
      <c r="A38" s="14" t="s">
        <v>57</v>
      </c>
      <c r="B38" s="6"/>
      <c r="C38" s="4" t="s">
        <v>58</v>
      </c>
      <c r="D38" s="6"/>
      <c r="E38" s="4"/>
      <c r="F38" s="6"/>
      <c r="G38" s="6" t="s">
        <v>77</v>
      </c>
      <c r="H38" s="6" t="s">
        <v>77</v>
      </c>
      <c r="I38" s="6" t="s">
        <v>77</v>
      </c>
      <c r="J38" s="6" t="s">
        <v>77</v>
      </c>
    </row>
    <row r="39" spans="1:10" ht="50.25" customHeight="1">
      <c r="A39" s="8" t="s">
        <v>27</v>
      </c>
      <c r="B39" s="6"/>
      <c r="C39" s="4" t="s">
        <v>126</v>
      </c>
      <c r="D39" s="6"/>
      <c r="E39" s="4"/>
      <c r="F39" s="6"/>
      <c r="G39" s="6" t="s">
        <v>77</v>
      </c>
      <c r="H39" s="6" t="s">
        <v>77</v>
      </c>
      <c r="I39" s="6" t="s">
        <v>77</v>
      </c>
      <c r="J39" s="6" t="s">
        <v>77</v>
      </c>
    </row>
    <row r="40" spans="1:10" ht="64.5" customHeight="1">
      <c r="A40" s="8" t="s">
        <v>28</v>
      </c>
      <c r="B40" s="6"/>
      <c r="C40" s="4"/>
      <c r="D40" s="6"/>
      <c r="E40" s="4"/>
      <c r="F40" s="6"/>
      <c r="G40" s="6" t="s">
        <v>77</v>
      </c>
      <c r="H40" s="6" t="s">
        <v>77</v>
      </c>
      <c r="I40" s="6" t="s">
        <v>77</v>
      </c>
      <c r="J40" s="6" t="s">
        <v>77</v>
      </c>
    </row>
    <row r="41" spans="1:10" ht="39.75" customHeight="1">
      <c r="A41" s="8" t="s">
        <v>29</v>
      </c>
      <c r="B41" s="6"/>
      <c r="C41" s="4"/>
      <c r="D41" s="6"/>
      <c r="E41" s="4"/>
      <c r="F41" s="6"/>
      <c r="G41" s="6" t="s">
        <v>77</v>
      </c>
      <c r="H41" s="6" t="s">
        <v>77</v>
      </c>
      <c r="I41" s="6" t="s">
        <v>77</v>
      </c>
      <c r="J41" s="6" t="s">
        <v>77</v>
      </c>
    </row>
    <row r="42" spans="1:10" ht="36.75" customHeight="1">
      <c r="A42" s="9" t="s">
        <v>30</v>
      </c>
      <c r="B42" s="6"/>
      <c r="C42" s="4"/>
      <c r="D42" s="6"/>
      <c r="E42" s="4"/>
      <c r="F42" s="6"/>
      <c r="G42" s="6" t="s">
        <v>77</v>
      </c>
      <c r="H42" s="6" t="s">
        <v>77</v>
      </c>
      <c r="I42" s="6" t="s">
        <v>77</v>
      </c>
      <c r="J42" s="6" t="s">
        <v>77</v>
      </c>
    </row>
    <row r="43" spans="1:10" ht="66" customHeight="1">
      <c r="A43" s="8" t="s">
        <v>31</v>
      </c>
      <c r="B43" s="6"/>
      <c r="C43" s="4"/>
      <c r="D43" s="6"/>
      <c r="E43" s="4"/>
      <c r="F43" s="6"/>
      <c r="G43" s="6" t="s">
        <v>77</v>
      </c>
      <c r="H43" s="6" t="s">
        <v>77</v>
      </c>
      <c r="I43" s="6" t="s">
        <v>77</v>
      </c>
      <c r="J43" s="6" t="s">
        <v>77</v>
      </c>
    </row>
    <row r="44" spans="1:10" ht="63" customHeight="1">
      <c r="A44" s="8" t="s">
        <v>32</v>
      </c>
      <c r="B44" s="6"/>
      <c r="C44" s="4"/>
      <c r="D44" s="6"/>
      <c r="E44" s="4"/>
      <c r="F44" s="6"/>
      <c r="G44" s="6" t="s">
        <v>77</v>
      </c>
      <c r="H44" s="6" t="s">
        <v>77</v>
      </c>
      <c r="I44" s="6" t="s">
        <v>77</v>
      </c>
      <c r="J44" s="6" t="s">
        <v>77</v>
      </c>
    </row>
    <row r="45" spans="1:10" ht="89.25" customHeight="1">
      <c r="A45" s="8" t="s">
        <v>33</v>
      </c>
      <c r="B45" s="6"/>
      <c r="C45" s="4"/>
      <c r="D45" s="6"/>
      <c r="E45" s="4"/>
      <c r="F45" s="6"/>
      <c r="G45" s="6" t="s">
        <v>77</v>
      </c>
      <c r="H45" s="6" t="s">
        <v>77</v>
      </c>
      <c r="I45" s="6" t="s">
        <v>77</v>
      </c>
      <c r="J45" s="6" t="s">
        <v>77</v>
      </c>
    </row>
    <row r="46" spans="1:10" ht="49.5" customHeight="1">
      <c r="A46" s="9" t="s">
        <v>34</v>
      </c>
      <c r="B46" s="6"/>
      <c r="C46" s="4"/>
      <c r="D46" s="6"/>
      <c r="E46" s="4"/>
      <c r="F46" s="6"/>
      <c r="G46" s="6" t="s">
        <v>77</v>
      </c>
      <c r="H46" s="6" t="s">
        <v>77</v>
      </c>
      <c r="I46" s="6" t="s">
        <v>77</v>
      </c>
      <c r="J46" s="6" t="s">
        <v>77</v>
      </c>
    </row>
    <row r="47" spans="1:10" ht="77.25" customHeight="1">
      <c r="A47" s="8" t="s">
        <v>40</v>
      </c>
      <c r="B47" s="6"/>
      <c r="C47" s="4"/>
      <c r="D47" s="6"/>
      <c r="E47" s="4"/>
      <c r="F47" s="6"/>
      <c r="G47" s="6" t="s">
        <v>77</v>
      </c>
      <c r="H47" s="6" t="s">
        <v>77</v>
      </c>
      <c r="I47" s="6" t="s">
        <v>77</v>
      </c>
      <c r="J47" s="6" t="s">
        <v>77</v>
      </c>
    </row>
    <row r="48" spans="1:10" ht="36.75" customHeight="1">
      <c r="A48" s="8" t="s">
        <v>41</v>
      </c>
      <c r="B48" s="6"/>
      <c r="C48" s="4"/>
      <c r="D48" s="6"/>
      <c r="E48" s="4"/>
      <c r="F48" s="6"/>
      <c r="G48" s="6" t="s">
        <v>77</v>
      </c>
      <c r="H48" s="6" t="s">
        <v>77</v>
      </c>
      <c r="I48" s="6" t="s">
        <v>77</v>
      </c>
      <c r="J48" s="6" t="s">
        <v>77</v>
      </c>
    </row>
    <row r="49" spans="1:10" ht="39" customHeight="1">
      <c r="A49" s="8" t="s">
        <v>42</v>
      </c>
      <c r="B49" s="6"/>
      <c r="C49" s="4"/>
      <c r="D49" s="6"/>
      <c r="E49" s="4"/>
      <c r="F49" s="6"/>
      <c r="G49" s="6" t="s">
        <v>77</v>
      </c>
      <c r="H49" s="6" t="s">
        <v>77</v>
      </c>
      <c r="I49" s="6" t="s">
        <v>77</v>
      </c>
      <c r="J49" s="6" t="s">
        <v>77</v>
      </c>
    </row>
    <row r="50" spans="1:10" ht="53.25" customHeight="1">
      <c r="A50" s="8" t="s">
        <v>43</v>
      </c>
      <c r="B50" s="6"/>
      <c r="C50" s="4"/>
      <c r="D50" s="6"/>
      <c r="E50" s="4"/>
      <c r="F50" s="6"/>
      <c r="G50" s="6" t="s">
        <v>77</v>
      </c>
      <c r="H50" s="6" t="s">
        <v>77</v>
      </c>
      <c r="I50" s="6" t="s">
        <v>77</v>
      </c>
      <c r="J50" s="6" t="s">
        <v>77</v>
      </c>
    </row>
    <row r="51" spans="1:10" ht="60.75" customHeight="1">
      <c r="A51" s="8" t="s">
        <v>44</v>
      </c>
      <c r="B51" s="6"/>
      <c r="C51" s="4"/>
      <c r="D51" s="6"/>
      <c r="E51" s="4"/>
      <c r="F51" s="6"/>
      <c r="G51" s="6" t="s">
        <v>77</v>
      </c>
      <c r="H51" s="6" t="s">
        <v>77</v>
      </c>
      <c r="I51" s="6" t="s">
        <v>77</v>
      </c>
      <c r="J51" s="6" t="s">
        <v>77</v>
      </c>
    </row>
    <row r="52" spans="1:10" ht="63.75" customHeight="1">
      <c r="A52" s="8" t="s">
        <v>60</v>
      </c>
      <c r="B52" s="6"/>
      <c r="C52" s="4"/>
      <c r="D52" s="6"/>
      <c r="E52" s="4"/>
      <c r="F52" s="6"/>
      <c r="G52" s="6" t="s">
        <v>77</v>
      </c>
      <c r="H52" s="6" t="s">
        <v>77</v>
      </c>
      <c r="I52" s="6" t="s">
        <v>77</v>
      </c>
      <c r="J52" s="6" t="s">
        <v>77</v>
      </c>
    </row>
    <row r="53" spans="1:10" ht="51" customHeight="1">
      <c r="A53" s="8" t="s">
        <v>61</v>
      </c>
      <c r="B53" s="6"/>
      <c r="C53" s="4"/>
      <c r="D53" s="6"/>
      <c r="E53" s="4"/>
      <c r="F53" s="6"/>
      <c r="G53" s="6" t="s">
        <v>77</v>
      </c>
      <c r="H53" s="6" t="s">
        <v>77</v>
      </c>
      <c r="I53" s="6" t="s">
        <v>77</v>
      </c>
      <c r="J53" s="6" t="s">
        <v>77</v>
      </c>
    </row>
    <row r="54" spans="1:10" ht="64.5" customHeight="1">
      <c r="A54" s="8" t="s">
        <v>62</v>
      </c>
      <c r="B54" s="6"/>
      <c r="C54" s="4"/>
      <c r="D54" s="6"/>
      <c r="E54" s="4"/>
      <c r="F54" s="6"/>
      <c r="G54" s="6" t="s">
        <v>77</v>
      </c>
      <c r="H54" s="6" t="s">
        <v>77</v>
      </c>
      <c r="I54" s="6" t="s">
        <v>77</v>
      </c>
      <c r="J54" s="6" t="s">
        <v>77</v>
      </c>
    </row>
    <row r="55" spans="1:10" ht="51" customHeight="1">
      <c r="A55" s="8" t="s">
        <v>63</v>
      </c>
      <c r="B55" s="6"/>
      <c r="C55" s="4"/>
      <c r="D55" s="6"/>
      <c r="E55" s="4"/>
      <c r="F55" s="6"/>
      <c r="G55" s="6" t="s">
        <v>77</v>
      </c>
      <c r="H55" s="6" t="s">
        <v>77</v>
      </c>
      <c r="I55" s="6" t="s">
        <v>77</v>
      </c>
      <c r="J55" s="6" t="s">
        <v>77</v>
      </c>
    </row>
    <row r="56" spans="1:10" ht="63" customHeight="1">
      <c r="A56" s="4" t="s">
        <v>64</v>
      </c>
      <c r="B56" s="6"/>
      <c r="C56" s="4"/>
      <c r="D56" s="6"/>
      <c r="E56" s="4"/>
      <c r="F56" s="6"/>
      <c r="G56" s="6" t="s">
        <v>77</v>
      </c>
      <c r="H56" s="6" t="s">
        <v>77</v>
      </c>
      <c r="I56" s="6" t="s">
        <v>77</v>
      </c>
      <c r="J56" s="6" t="s">
        <v>77</v>
      </c>
    </row>
    <row r="57" spans="1:10" ht="101.25" customHeight="1">
      <c r="A57" s="8" t="s">
        <v>35</v>
      </c>
      <c r="B57" s="6"/>
      <c r="C57" s="4"/>
      <c r="D57" s="6"/>
      <c r="E57" s="4"/>
      <c r="F57" s="6"/>
      <c r="G57" s="6" t="s">
        <v>77</v>
      </c>
      <c r="H57" s="6" t="s">
        <v>77</v>
      </c>
      <c r="I57" s="6" t="s">
        <v>77</v>
      </c>
      <c r="J57" s="6" t="s">
        <v>77</v>
      </c>
    </row>
    <row r="58" spans="1:10" ht="62.25" customHeight="1">
      <c r="A58" s="8" t="s">
        <v>65</v>
      </c>
      <c r="B58" s="6"/>
      <c r="C58" s="4"/>
      <c r="D58" s="6"/>
      <c r="E58" s="4"/>
      <c r="F58" s="6"/>
      <c r="G58" s="6" t="s">
        <v>77</v>
      </c>
      <c r="H58" s="6" t="s">
        <v>77</v>
      </c>
      <c r="I58" s="6" t="s">
        <v>77</v>
      </c>
      <c r="J58" s="6" t="s">
        <v>77</v>
      </c>
    </row>
    <row r="59" spans="1:10" ht="18.75" customHeight="1" thickBot="1">
      <c r="A59" s="2"/>
      <c r="G59" s="44">
        <f>G32+G34+G21</f>
        <v>240311</v>
      </c>
      <c r="H59" s="44">
        <f>H10+H11+H21+H24+132000+25000+25000+H32+H34+H33</f>
        <v>2176917</v>
      </c>
      <c r="I59" s="44">
        <f>I10+I11+I20+I21+I32+I34</f>
        <v>1033049</v>
      </c>
      <c r="J59" s="44">
        <f>J10+J11+J20+J21+J24+J32+J33-1007456</f>
        <v>-1093868</v>
      </c>
    </row>
    <row r="60" spans="1:7" ht="13.5" thickTop="1">
      <c r="A60" s="2"/>
      <c r="G60" s="15"/>
    </row>
    <row r="61" ht="12.75">
      <c r="A61" s="2"/>
    </row>
    <row r="62" ht="12.75">
      <c r="A62" s="2"/>
    </row>
    <row r="63" spans="1:3" ht="12.75">
      <c r="A63" s="2"/>
      <c r="C63" s="2" t="s">
        <v>78</v>
      </c>
    </row>
    <row r="64" spans="1:3" ht="12.75">
      <c r="A64" s="2"/>
      <c r="C64" s="18">
        <v>320027</v>
      </c>
    </row>
    <row r="65" spans="1:3" ht="12.75">
      <c r="A65" s="2"/>
      <c r="C65" s="19">
        <v>393342</v>
      </c>
    </row>
    <row r="66" spans="1:3" ht="12.75">
      <c r="A66" s="2"/>
      <c r="C66" s="18">
        <v>254680</v>
      </c>
    </row>
    <row r="67" spans="1:3" ht="12.75">
      <c r="A67" s="2"/>
      <c r="C67" s="18">
        <v>0</v>
      </c>
    </row>
    <row r="68" spans="1:3" ht="12.75">
      <c r="A68" s="2"/>
      <c r="C68" s="18">
        <v>50000</v>
      </c>
    </row>
    <row r="69" spans="1:3" ht="13.5" thickBot="1">
      <c r="A69" s="2"/>
      <c r="C69" s="20">
        <f>SUM(C64:C68)</f>
        <v>1018049</v>
      </c>
    </row>
    <row r="70" ht="13.5" thickTop="1">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sheetData>
  <printOptions/>
  <pageMargins left="0.5" right="0.5" top="0.5" bottom="0.5" header="0.5" footer="0.5"/>
  <pageSetup horizontalDpi="600" verticalDpi="600" orientation="landscape" paperSize="5" scale="75" r:id="rId2"/>
  <headerFooter alignWithMargins="0">
    <oddFooter>&amp;CPage &amp;P of 8</oddFooter>
  </headerFooter>
  <rowBreaks count="5" manualBreakCount="5">
    <brk id="11" max="9" man="1"/>
    <brk id="16" max="9" man="1"/>
    <brk id="25" max="9" man="1"/>
    <brk id="30" max="9" man="1"/>
    <brk id="37"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kcso</dc:creator>
  <cp:keywords/>
  <dc:description/>
  <cp:lastModifiedBy>Cook, Gennevie</cp:lastModifiedBy>
  <cp:lastPrinted>2007-09-19T21:51:45Z</cp:lastPrinted>
  <dcterms:created xsi:type="dcterms:W3CDTF">2007-03-20T16:12:07Z</dcterms:created>
  <dcterms:modified xsi:type="dcterms:W3CDTF">2007-09-19T21:59:27Z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1743984929</vt:i4>
  </property>
  <property fmtid="{D5CDD505-2E9C-101B-9397-08002B2CF9AE}" pid="3" name="_EmailSubject">
    <vt:lpwstr>Staff Reports</vt:lpwstr>
  </property>
  <property fmtid="{D5CDD505-2E9C-101B-9397-08002B2CF9AE}" pid="4" name="_AuthorEmail">
    <vt:lpwstr>Clifton.Curry@METROKC.GOV</vt:lpwstr>
  </property>
  <property fmtid="{D5CDD505-2E9C-101B-9397-08002B2CF9AE}" pid="5" name="_AuthorEmailDisplayName">
    <vt:lpwstr>Curry, Clifton</vt:lpwstr>
  </property>
  <property fmtid="{D5CDD505-2E9C-101B-9397-08002B2CF9AE}" pid="6" name="_ReviewingToolsShownOnce">
    <vt:lpwstr/>
  </property>
</Properties>
</file>