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<sst xmlns="http://schemas.openxmlformats.org/spreadsheetml/2006/main" count="49" uniqueCount="30">
  <si>
    <t>FISCAL NOTE</t>
  </si>
  <si>
    <r>
      <t xml:space="preserve">Title: </t>
    </r>
    <r>
      <rPr>
        <b/>
        <sz val="10.5"/>
        <rFont val="Univers"/>
        <family val="0"/>
      </rPr>
      <t>HOF RAHP Housing Expansion</t>
    </r>
  </si>
  <si>
    <t>Affected Agency and/or Agencies:  DCHS/HOF</t>
  </si>
  <si>
    <t xml:space="preserve">Note Prepared By:  Robinson Onuigbo </t>
  </si>
  <si>
    <t>Note Reviewed By: Florence Nabagenyi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</si>
  <si>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</si>
  <si>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</si>
  <si>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</si>
  <si>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</si>
  <si>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</si>
  <si>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</si>
  <si>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</si>
  <si>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</si>
  <si>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</si>
  <si>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</si>
  <si>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</si>
  <si>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Housing Opportunity Fund</t>
  </si>
  <si>
    <t>3220</t>
  </si>
  <si>
    <t>fund balance</t>
  </si>
  <si>
    <t xml:space="preserve">TOTAL </t>
  </si>
  <si>
    <t>Expenditures from:</t>
  </si>
  <si>
    <t>Department</t>
  </si>
  <si>
    <t xml:space="preserve"> </t>
  </si>
  <si>
    <t>0351</t>
  </si>
  <si>
    <t>TOTAL</t>
  </si>
  <si>
    <t>Expenditures by Categories</t>
  </si>
  <si>
    <r>
      <t>Regional Affordable Housing</t>
    </r>
    <r>
      <rPr>
        <vertAlign val="superscript"/>
        <sz val="10.5"/>
        <rFont val="Univers"/>
        <family val="0"/>
      </rPr>
      <t>1</t>
    </r>
  </si>
  <si>
    <r>
      <t>Housing Projects</t>
    </r>
    <r>
      <rPr>
        <vertAlign val="superscript"/>
        <sz val="10.5"/>
        <rFont val="Univers"/>
        <family val="2"/>
      </rPr>
      <t>2</t>
    </r>
  </si>
  <si>
    <t>Footnotes:</t>
  </si>
  <si>
    <t>Ordinance/Motion No.   2007-2nd Qtr Supplemental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</si>
</sst>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color indexed="47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 wrapText="1"/>
    </xf>
    <xf numFmtId="0" fontId="6" fillId="0" borderId="16" xfId="0" applyFont="1" applyFill="1" applyBorder="1" applyAlignment="1">
      <alignment horizontal="center" wrapText="1"/>
    </xf>
    <xf numFmtId="6" fontId="1" fillId="0" borderId="16" xfId="0" applyNumberFormat="1" applyFont="1" applyFill="1" applyBorder="1" applyAlignment="1">
      <alignment/>
    </xf>
    <xf numFmtId="6" fontId="1" fillId="0" borderId="17" xfId="0" applyNumberFormat="1" applyFont="1" applyFill="1" applyBorder="1" applyAlignment="1">
      <alignment/>
    </xf>
    <xf numFmtId="6" fontId="1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right"/>
    </xf>
    <xf numFmtId="6" fontId="1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1" fillId="0" borderId="17" xfId="0" applyNumberFormat="1" applyFont="1" applyFill="1" applyBorder="1" applyAlignment="1">
      <alignment horizontal="right"/>
    </xf>
    <xf numFmtId="6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3" xfId="0" applyNumberFormat="1" applyFont="1" applyFill="1" applyBorder="1" applyAlignment="1" quotePrefix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6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6" fontId="1" fillId="0" borderId="16" xfId="15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0" fillId="0" borderId="0" xfId="15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47625</xdr:rowOff>
    </xdr:from>
    <xdr:to>
      <xdr:col>7</xdr:col>
      <xdr:colOff>619125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5886450"/>
          <a:ext cx="8124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1. Regional Affordable Housing Program (RAHP) revenues have exceeded annual projections for the past three years, and in the outyears revenue in excess of current year projections is estimated to be $300,000. 
2. One-time appropriation of additional fund balance from interest income in excess of 2006 projections to be used in 2007.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hrm\Local%20Settings\Temporary%20Internet%20Files\OLK1F\HOF%20RAHP%20Housing%20Expansion%20Nom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HOF Appropriation Request "/>
    </sheetNames>
    <sheetDataSet>
      <sheetData sheetId="0">
        <row r="12">
          <cell r="D12">
            <v>1063445</v>
          </cell>
        </row>
        <row r="13">
          <cell r="D13">
            <v>208579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0" width="9.140625" style="5" customWidth="1"/>
    <col min="11" max="11" width="12.8515625" style="5" bestFit="1" customWidth="1"/>
    <col min="12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29</v>
      </c>
      <c r="B3" s="8">
        <v>15652</v>
      </c>
      <c r="C3" s="9"/>
      <c r="D3" s="9"/>
      <c r="E3" s="9"/>
      <c r="F3" s="9"/>
      <c r="G3" s="9"/>
      <c r="H3" s="10"/>
    </row>
    <row r="4" spans="1:8" ht="13.5">
      <c r="A4" s="11" t="s">
        <v>1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2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3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4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5</v>
      </c>
      <c r="C9" s="21"/>
      <c r="D9" s="21"/>
      <c r="E9" s="21"/>
      <c r="F9" s="21"/>
      <c r="G9" s="21"/>
      <c r="H9" s="21"/>
    </row>
    <row r="10" spans="1:8" ht="14.25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3.5">
      <c r="A11" s="23" t="s">
        <v>7</v>
      </c>
      <c r="B11" s="24"/>
      <c r="C11" s="25" t="s">
        <v>8</v>
      </c>
      <c r="D11" s="25" t="s">
        <v>9</v>
      </c>
      <c r="E11" s="25" t="s">
        <v>10</v>
      </c>
      <c r="F11" s="25" t="s">
        <v>11</v>
      </c>
      <c r="G11" s="26" t="s">
        <v>12</v>
      </c>
      <c r="H11" s="27" t="s">
        <v>13</v>
      </c>
    </row>
    <row r="12" spans="1:8" ht="13.5">
      <c r="A12" s="28"/>
      <c r="B12" s="29"/>
      <c r="C12" s="30" t="s">
        <v>14</v>
      </c>
      <c r="D12" s="30" t="s">
        <v>15</v>
      </c>
      <c r="E12" s="31">
        <v>2007</v>
      </c>
      <c r="F12" s="32">
        <v>2008</v>
      </c>
      <c r="G12" s="32">
        <v>2009</v>
      </c>
      <c r="H12" s="33">
        <v>2010</v>
      </c>
    </row>
    <row r="13" spans="1:8" ht="13.5">
      <c r="A13" s="28" t="s">
        <v>16</v>
      </c>
      <c r="B13" s="29"/>
      <c r="C13" s="34" t="s">
        <v>17</v>
      </c>
      <c r="D13" s="35" t="s">
        <v>18</v>
      </c>
      <c r="E13" s="36">
        <v>1272024</v>
      </c>
      <c r="F13" s="36">
        <v>300000</v>
      </c>
      <c r="G13" s="37">
        <f>+F13</f>
        <v>300000</v>
      </c>
      <c r="H13" s="38">
        <f>+G13</f>
        <v>300000</v>
      </c>
    </row>
    <row r="14" spans="1:8" ht="13.5">
      <c r="A14" s="28"/>
      <c r="B14" s="29"/>
      <c r="C14" s="35"/>
      <c r="D14" s="39"/>
      <c r="E14" s="40"/>
      <c r="F14" s="41"/>
      <c r="G14" s="37"/>
      <c r="H14" s="38"/>
    </row>
    <row r="15" spans="1:8" ht="13.5">
      <c r="A15" s="28"/>
      <c r="B15" s="29"/>
      <c r="C15" s="42"/>
      <c r="D15" s="39"/>
      <c r="E15" s="43"/>
      <c r="F15" s="40"/>
      <c r="G15" s="44"/>
      <c r="H15" s="45"/>
    </row>
    <row r="16" spans="1:8" ht="14.25" thickBot="1">
      <c r="A16" s="46"/>
      <c r="B16" s="47" t="s">
        <v>19</v>
      </c>
      <c r="C16" s="48"/>
      <c r="D16" s="48"/>
      <c r="E16" s="49">
        <f>SUM(E13:E14)</f>
        <v>1272024</v>
      </c>
      <c r="F16" s="49">
        <f>SUM(F13:F15)</f>
        <v>300000</v>
      </c>
      <c r="G16" s="49">
        <f>SUM(G13:G15)</f>
        <v>300000</v>
      </c>
      <c r="H16" s="50">
        <f>SUM(H13:H15)</f>
        <v>300000</v>
      </c>
    </row>
    <row r="17" spans="1:8" ht="13.5">
      <c r="A17" s="21"/>
      <c r="B17" s="21"/>
      <c r="C17" s="51"/>
      <c r="D17" s="52"/>
      <c r="E17" s="53"/>
      <c r="F17" s="54"/>
      <c r="G17" s="53"/>
      <c r="H17" s="53"/>
    </row>
    <row r="18" spans="1:8" ht="14.25" thickBot="1">
      <c r="A18" s="55" t="s">
        <v>20</v>
      </c>
      <c r="B18" s="16"/>
      <c r="C18" s="56"/>
      <c r="D18" s="51"/>
      <c r="E18" s="21"/>
      <c r="F18" s="21"/>
      <c r="G18" s="21"/>
      <c r="H18" s="21"/>
    </row>
    <row r="19" spans="1:8" ht="13.5">
      <c r="A19" s="23" t="s">
        <v>7</v>
      </c>
      <c r="B19" s="24"/>
      <c r="C19" s="25" t="s">
        <v>8</v>
      </c>
      <c r="D19" s="25" t="s">
        <v>21</v>
      </c>
      <c r="E19" s="25" t="s">
        <v>10</v>
      </c>
      <c r="F19" s="25" t="s">
        <v>11</v>
      </c>
      <c r="G19" s="26" t="s">
        <v>12</v>
      </c>
      <c r="H19" s="27" t="s">
        <v>13</v>
      </c>
    </row>
    <row r="20" spans="1:8" ht="13.5">
      <c r="A20" s="28"/>
      <c r="B20" s="29" t="s">
        <v>22</v>
      </c>
      <c r="C20" s="30" t="s">
        <v>14</v>
      </c>
      <c r="D20" s="57"/>
      <c r="E20" s="31">
        <v>2007</v>
      </c>
      <c r="F20" s="32">
        <v>2008</v>
      </c>
      <c r="G20" s="32">
        <v>2009</v>
      </c>
      <c r="H20" s="33">
        <v>2010</v>
      </c>
    </row>
    <row r="21" spans="1:8" ht="13.5">
      <c r="A21" s="28" t="s">
        <v>16</v>
      </c>
      <c r="B21" s="29" t="s">
        <v>22</v>
      </c>
      <c r="C21" s="42">
        <v>3220</v>
      </c>
      <c r="D21" s="58" t="s">
        <v>23</v>
      </c>
      <c r="E21" s="36">
        <f>+E13</f>
        <v>1272024</v>
      </c>
      <c r="F21" s="36">
        <v>300000</v>
      </c>
      <c r="G21" s="36">
        <f>+F21</f>
        <v>300000</v>
      </c>
      <c r="H21" s="38">
        <f>+F21</f>
        <v>300000</v>
      </c>
    </row>
    <row r="22" spans="1:8" ht="13.5">
      <c r="A22" s="28"/>
      <c r="B22" s="59"/>
      <c r="C22" s="42"/>
      <c r="D22" s="60"/>
      <c r="E22" s="36"/>
      <c r="F22" s="36"/>
      <c r="G22" s="37"/>
      <c r="H22" s="38"/>
    </row>
    <row r="23" spans="1:8" ht="13.5">
      <c r="A23" s="28"/>
      <c r="B23" s="59"/>
      <c r="C23" s="61"/>
      <c r="D23" s="61"/>
      <c r="E23" s="36"/>
      <c r="F23" s="36"/>
      <c r="G23" s="37"/>
      <c r="H23" s="38"/>
    </row>
    <row r="24" spans="1:8" ht="14.25" thickBot="1">
      <c r="A24" s="46"/>
      <c r="B24" s="47" t="s">
        <v>24</v>
      </c>
      <c r="C24" s="62"/>
      <c r="D24" s="63"/>
      <c r="E24" s="49">
        <f>SUM(E21:E23)</f>
        <v>1272024</v>
      </c>
      <c r="F24" s="49">
        <f>SUM(F21:F23)</f>
        <v>300000</v>
      </c>
      <c r="G24" s="49">
        <f>SUM(G21:G23)</f>
        <v>300000</v>
      </c>
      <c r="H24" s="50">
        <f>SUM(H21:H23)</f>
        <v>300000</v>
      </c>
    </row>
    <row r="25" spans="1:8" ht="13.5">
      <c r="A25" s="21"/>
      <c r="B25" s="21"/>
      <c r="C25" s="21"/>
      <c r="D25" s="21"/>
      <c r="E25" s="53"/>
      <c r="F25" s="53"/>
      <c r="G25" s="53"/>
      <c r="H25" s="53"/>
    </row>
    <row r="26" spans="1:8" ht="14.25" thickBot="1">
      <c r="A26" s="55" t="s">
        <v>25</v>
      </c>
      <c r="B26" s="16"/>
      <c r="C26" s="16"/>
      <c r="D26" s="16"/>
      <c r="E26" s="21"/>
      <c r="F26" s="21"/>
      <c r="G26" s="21"/>
      <c r="H26" s="21"/>
    </row>
    <row r="27" spans="1:8" ht="13.5">
      <c r="A27" s="23"/>
      <c r="B27" s="24"/>
      <c r="C27" s="25" t="s">
        <v>8</v>
      </c>
      <c r="D27" s="25" t="s">
        <v>21</v>
      </c>
      <c r="E27" s="25" t="s">
        <v>10</v>
      </c>
      <c r="F27" s="25" t="s">
        <v>11</v>
      </c>
      <c r="G27" s="26" t="s">
        <v>12</v>
      </c>
      <c r="H27" s="27" t="s">
        <v>13</v>
      </c>
    </row>
    <row r="28" spans="1:8" ht="13.5">
      <c r="A28" s="28"/>
      <c r="B28" s="29"/>
      <c r="C28" s="30" t="s">
        <v>14</v>
      </c>
      <c r="D28" s="30"/>
      <c r="E28" s="31">
        <v>2007</v>
      </c>
      <c r="F28" s="32">
        <v>2008</v>
      </c>
      <c r="G28" s="32">
        <v>2009</v>
      </c>
      <c r="H28" s="33">
        <v>2010</v>
      </c>
    </row>
    <row r="29" spans="1:8" ht="15.75">
      <c r="A29" s="64" t="s">
        <v>26</v>
      </c>
      <c r="B29" s="65">
        <v>53180</v>
      </c>
      <c r="C29" s="42">
        <v>3323</v>
      </c>
      <c r="D29" s="58" t="s">
        <v>23</v>
      </c>
      <c r="E29" s="66">
        <f>'[1]2007 HOF Appropriation Request '!D12</f>
        <v>1063445</v>
      </c>
      <c r="F29" s="36">
        <v>300000</v>
      </c>
      <c r="G29" s="37">
        <f>+F29</f>
        <v>300000</v>
      </c>
      <c r="H29" s="38">
        <f>+G29</f>
        <v>300000</v>
      </c>
    </row>
    <row r="30" spans="1:8" ht="15.75">
      <c r="A30" s="64" t="s">
        <v>27</v>
      </c>
      <c r="B30" s="65">
        <v>53180</v>
      </c>
      <c r="C30" s="42">
        <v>3329</v>
      </c>
      <c r="D30" s="58" t="s">
        <v>23</v>
      </c>
      <c r="E30" s="66">
        <f>+'[1]2007 HOF Appropriation Request '!D13</f>
        <v>208579</v>
      </c>
      <c r="F30" s="36"/>
      <c r="G30" s="37"/>
      <c r="H30" s="38"/>
    </row>
    <row r="31" spans="1:8" ht="13.5">
      <c r="A31" s="67"/>
      <c r="B31" s="68"/>
      <c r="C31" s="69"/>
      <c r="D31" s="69"/>
      <c r="E31" s="69"/>
      <c r="F31" s="36"/>
      <c r="G31" s="37"/>
      <c r="H31" s="38"/>
    </row>
    <row r="32" spans="1:8" ht="14.25" thickBot="1">
      <c r="A32" s="70"/>
      <c r="B32" s="71" t="s">
        <v>24</v>
      </c>
      <c r="C32" s="72"/>
      <c r="D32" s="73"/>
      <c r="E32" s="74">
        <f>SUM(E29:E31)</f>
        <v>1272024</v>
      </c>
      <c r="F32" s="49">
        <f>SUM(F29:F31)</f>
        <v>300000</v>
      </c>
      <c r="G32" s="49">
        <f>SUM(G29:G31)</f>
        <v>300000</v>
      </c>
      <c r="H32" s="50">
        <f>SUM(H29:H31)</f>
        <v>300000</v>
      </c>
    </row>
    <row r="33" spans="1:8" ht="13.5">
      <c r="A33" s="75" t="s">
        <v>28</v>
      </c>
      <c r="B33" s="21"/>
      <c r="C33" s="21"/>
      <c r="D33" s="21"/>
      <c r="E33" s="53"/>
      <c r="F33" s="53"/>
      <c r="G33" s="53"/>
      <c r="H33" s="53"/>
    </row>
    <row r="35" ht="12.75">
      <c r="K35" s="76"/>
    </row>
    <row r="36" ht="12.75">
      <c r="K36" s="76"/>
    </row>
    <row r="37" ht="12.75">
      <c r="K37" s="76"/>
    </row>
    <row r="38" ht="12.75">
      <c r="K38" s="76"/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Laura Kennison</cp:lastModifiedBy>
  <cp:lastPrinted>2007-05-02T17:07:07Z</cp:lastPrinted>
  <dcterms:created xsi:type="dcterms:W3CDTF">2007-05-02T16:25:45Z</dcterms:created>
  <dcterms:modified xsi:type="dcterms:W3CDTF">2007-06-04T21:20:02Z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