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2ndQCrosswalk" sheetId="1" r:id="rId1"/>
  </sheets>
  <definedNames>
    <definedName name="_xlnm.Print_Area" localSheetId="0">'2ndQCrosswalk'!$A$4:$P$119</definedName>
    <definedName name="_xlnm.Print_Titles" localSheetId="0">'2ndQCrosswalk'!$1:$4</definedName>
    <definedName name="QryOmnibusSpreadsheetExport">#REF!</definedName>
  </definedNames>
  <calcPr fullCalcOnLoad="1"/>
</workbook>
</file>

<file path=xl/sharedStrings.xml><?xml version="1.0" encoding="utf-8"?>
<sst xmlns="http://schemas.openxmlformats.org/spreadsheetml/2006/main" count="486" uniqueCount="228">
  <si>
    <t>New Section</t>
  </si>
  <si>
    <t>Section</t>
  </si>
  <si>
    <t>Fund</t>
  </si>
  <si>
    <t>Appro</t>
  </si>
  <si>
    <t>Appro Name</t>
  </si>
  <si>
    <t>CI Code</t>
  </si>
  <si>
    <t>ShortCI</t>
  </si>
  <si>
    <t>Title</t>
  </si>
  <si>
    <t>Budget Reappropriation</t>
  </si>
  <si>
    <t>Supplemental</t>
  </si>
  <si>
    <t>Correction</t>
  </si>
  <si>
    <t>Revenues</t>
  </si>
  <si>
    <t>FTEs</t>
  </si>
  <si>
    <t>Current Expense</t>
  </si>
  <si>
    <t>0040</t>
  </si>
  <si>
    <t>County Auditor</t>
  </si>
  <si>
    <t>CO1</t>
  </si>
  <si>
    <t>CO</t>
  </si>
  <si>
    <t>Capital Project Oversight TLTs - Benefits</t>
  </si>
  <si>
    <t>0140</t>
  </si>
  <si>
    <t>Office of Management and Budget</t>
  </si>
  <si>
    <t>T201</t>
  </si>
  <si>
    <t>T2</t>
  </si>
  <si>
    <t>Convert TLT to FTE</t>
  </si>
  <si>
    <t>0180</t>
  </si>
  <si>
    <t>Business Relations and Economic Development</t>
  </si>
  <si>
    <t>BR01</t>
  </si>
  <si>
    <t>BR</t>
  </si>
  <si>
    <t>Employment issue</t>
  </si>
  <si>
    <t>0200</t>
  </si>
  <si>
    <t>Sheriff</t>
  </si>
  <si>
    <t>KCSO Radio Services Central Rate</t>
  </si>
  <si>
    <t>0470</t>
  </si>
  <si>
    <t>Records, Elections and Licensing Services</t>
  </si>
  <si>
    <t>S201</t>
  </si>
  <si>
    <t>S2</t>
  </si>
  <si>
    <t>Staff support for KC Animal Control Citizen's Advisory Committee</t>
  </si>
  <si>
    <t>0510</t>
  </si>
  <si>
    <t>Superior Court</t>
  </si>
  <si>
    <t>SC Criminal Case Processing Review</t>
  </si>
  <si>
    <t>S203</t>
  </si>
  <si>
    <t>Commissioner FTEs</t>
  </si>
  <si>
    <t>0540</t>
  </si>
  <si>
    <t>Judicial Administration</t>
  </si>
  <si>
    <t>Domestic Violence Council Funding</t>
  </si>
  <si>
    <t>Children and Family Set-Aside</t>
  </si>
  <si>
    <t>0681</t>
  </si>
  <si>
    <t>Children and Family Set-Aside - Community Services Division</t>
  </si>
  <si>
    <t>Services at CCAP</t>
  </si>
  <si>
    <t>1030</t>
  </si>
  <si>
    <t>Road</t>
  </si>
  <si>
    <t>0730</t>
  </si>
  <si>
    <t>Roads</t>
  </si>
  <si>
    <t>Roads CIP Finance Charges Correction</t>
  </si>
  <si>
    <t>T202</t>
  </si>
  <si>
    <t>Billing Corrections</t>
  </si>
  <si>
    <t>1050</t>
  </si>
  <si>
    <t>River Improvement</t>
  </si>
  <si>
    <t>0740</t>
  </si>
  <si>
    <t>Black River Pump Plan Upgrade</t>
  </si>
  <si>
    <t>S202</t>
  </si>
  <si>
    <t>Briscoe School Levee Repair</t>
  </si>
  <si>
    <t>1070</t>
  </si>
  <si>
    <t>Developmental Disabilities</t>
  </si>
  <si>
    <t>0920</t>
  </si>
  <si>
    <t>Developmental Disabilities Day Program</t>
  </si>
  <si>
    <t>DVR - Developmental Disabilities job placement and training</t>
  </si>
  <si>
    <t>Birth to Three Intervention &amp; Administration Services</t>
  </si>
  <si>
    <t>0935</t>
  </si>
  <si>
    <t>Community and Human Services Administration</t>
  </si>
  <si>
    <t>Reinstate 1 FTE deleted in 2007 Adopted Budget</t>
  </si>
  <si>
    <t>1110</t>
  </si>
  <si>
    <t>E-911</t>
  </si>
  <si>
    <t>0431</t>
  </si>
  <si>
    <t>Enhanced-911</t>
  </si>
  <si>
    <t>City of Seattle, Seattle Police Department</t>
  </si>
  <si>
    <t>1141</t>
  </si>
  <si>
    <t>Veterans and Family Levy</t>
  </si>
  <si>
    <t>0117</t>
  </si>
  <si>
    <t>Increased fiscal staff support for Veterans and Family Services Levy</t>
  </si>
  <si>
    <t>1190</t>
  </si>
  <si>
    <t>Emergency Medical Services</t>
  </si>
  <si>
    <t>0830</t>
  </si>
  <si>
    <t>Patient Care Protocol Guidelines</t>
  </si>
  <si>
    <t>1210</t>
  </si>
  <si>
    <t>Water and Land Resources Shared Services</t>
  </si>
  <si>
    <t>0741</t>
  </si>
  <si>
    <t>Des Moines ILA / Bear Creek Mussel Study - Council Provisos</t>
  </si>
  <si>
    <t>BR02</t>
  </si>
  <si>
    <t>Carlin Levee Removal Baseline Data Collection</t>
  </si>
  <si>
    <t>BR03</t>
  </si>
  <si>
    <t>King Conservation District Grant Agreements</t>
  </si>
  <si>
    <t>BR04</t>
  </si>
  <si>
    <t>Unencumbered Title III Small Forestry Grants</t>
  </si>
  <si>
    <t>1211</t>
  </si>
  <si>
    <t>Surface Water Management Local Drainage Services</t>
  </si>
  <si>
    <t>0845</t>
  </si>
  <si>
    <t>UAC Correction</t>
  </si>
  <si>
    <t>1220</t>
  </si>
  <si>
    <t>AFIS</t>
  </si>
  <si>
    <t>0208</t>
  </si>
  <si>
    <t>Automated Fingerprint Identification System</t>
  </si>
  <si>
    <t>1260</t>
  </si>
  <si>
    <t>Alcoholism and Substance Abuse Services</t>
  </si>
  <si>
    <t>0960</t>
  </si>
  <si>
    <t>MHCADS - Alcoholism and Substance Abuse</t>
  </si>
  <si>
    <t>1290</t>
  </si>
  <si>
    <t>Youth Sports Facilities Grant</t>
  </si>
  <si>
    <t>0355</t>
  </si>
  <si>
    <t>Youth Sports Facilities Grants</t>
  </si>
  <si>
    <t>West Fenwick Park Basketball Course</t>
  </si>
  <si>
    <t>Torguson Park Soccer Field</t>
  </si>
  <si>
    <t>Duthie Hill Mountain Bike Course</t>
  </si>
  <si>
    <t>1340</t>
  </si>
  <si>
    <t>Development and Environmental Services</t>
  </si>
  <si>
    <t>0325</t>
  </si>
  <si>
    <t>1451</t>
  </si>
  <si>
    <t>Parks 2004 Levy</t>
  </si>
  <si>
    <t>0640</t>
  </si>
  <si>
    <t>Parks and Recreation</t>
  </si>
  <si>
    <t>Backcountry Bicycle Trails Club (BBTC)</t>
  </si>
  <si>
    <t>Facilities Management Division (FMD)</t>
  </si>
  <si>
    <t>National Audubon Inc/Washington Audubon</t>
  </si>
  <si>
    <t>Storm Related Maintenance</t>
  </si>
  <si>
    <t>S204</t>
  </si>
  <si>
    <t>Loss Control Fund Awards</t>
  </si>
  <si>
    <t>S205</t>
  </si>
  <si>
    <t>E-commerce IT Project</t>
  </si>
  <si>
    <t>1800</t>
  </si>
  <si>
    <t>Public Health</t>
  </si>
  <si>
    <t>0800</t>
  </si>
  <si>
    <t>4040</t>
  </si>
  <si>
    <t>Solid Waste</t>
  </si>
  <si>
    <t>0720</t>
  </si>
  <si>
    <t>Green Building Grant Program</t>
  </si>
  <si>
    <t>Field Electronic Timekeeping</t>
  </si>
  <si>
    <t>CPG Offset Cycle Grant</t>
  </si>
  <si>
    <t>Insourcing Recyclable Hauling</t>
  </si>
  <si>
    <t>4290</t>
  </si>
  <si>
    <t>Airport</t>
  </si>
  <si>
    <t>0710</t>
  </si>
  <si>
    <t>4610</t>
  </si>
  <si>
    <t>Water Quality</t>
  </si>
  <si>
    <t>4000M</t>
  </si>
  <si>
    <t>Wastewater Treatment</t>
  </si>
  <si>
    <t>COLA correction</t>
  </si>
  <si>
    <t>4640</t>
  </si>
  <si>
    <t>Public Transportation</t>
  </si>
  <si>
    <t>5000M</t>
  </si>
  <si>
    <t>Transit</t>
  </si>
  <si>
    <t>COLA Correction</t>
  </si>
  <si>
    <t>Law Enforcement Rapid Response</t>
  </si>
  <si>
    <t>5511</t>
  </si>
  <si>
    <t>Facilities Management - Internal Service</t>
  </si>
  <si>
    <t>0601</t>
  </si>
  <si>
    <t>Facilities Management Internal Service</t>
  </si>
  <si>
    <t>Major Projects Strategic Initiative Team</t>
  </si>
  <si>
    <t>Parks CIP - Administrative Support FTE</t>
  </si>
  <si>
    <t>5531</t>
  </si>
  <si>
    <t>Information and Telecommunication - Data  Processing</t>
  </si>
  <si>
    <t>0432</t>
  </si>
  <si>
    <t>ITS--Technology Services</t>
  </si>
  <si>
    <t>CIP Transfer - IT Re-org</t>
  </si>
  <si>
    <t>3220</t>
  </si>
  <si>
    <t>Housing Opportunity</t>
  </si>
  <si>
    <t>0351</t>
  </si>
  <si>
    <t>RAHP Housing Expansion</t>
  </si>
  <si>
    <t>Current Expense Total</t>
  </si>
  <si>
    <t>Children and Family Set-Aside Total</t>
  </si>
  <si>
    <t>Road Total</t>
  </si>
  <si>
    <t>River Improvement Total</t>
  </si>
  <si>
    <t>Developmental Disabilities Total</t>
  </si>
  <si>
    <t>E-911 Total</t>
  </si>
  <si>
    <t>Veterans and Family Levy Total</t>
  </si>
  <si>
    <t>Emergency Medical Services Total</t>
  </si>
  <si>
    <t>Water and Land Resources Shared Services Total</t>
  </si>
  <si>
    <t>Surface Water Management Local Drainage Services Total</t>
  </si>
  <si>
    <t>AFIS Total</t>
  </si>
  <si>
    <t>Alcoholism and Substance Abuse Services Total</t>
  </si>
  <si>
    <t>Youth Sports Facilities Grant Total</t>
  </si>
  <si>
    <t>Development and Environmental Services Total</t>
  </si>
  <si>
    <t>Parks 2004 Levy Total</t>
  </si>
  <si>
    <t>Public Health Total</t>
  </si>
  <si>
    <t>Solid Waste Total</t>
  </si>
  <si>
    <t>Airport Total</t>
  </si>
  <si>
    <t>Water Quality Total</t>
  </si>
  <si>
    <t>Public Transportation Total</t>
  </si>
  <si>
    <t>Facilities Management - Internal Service Total</t>
  </si>
  <si>
    <t>Information and Telecommunication - Data  Processing Total</t>
  </si>
  <si>
    <t>Housing Opportunity Total</t>
  </si>
  <si>
    <t>Grand Total</t>
  </si>
  <si>
    <t>County Auditor Total</t>
  </si>
  <si>
    <t>Office of Management and Budget Total</t>
  </si>
  <si>
    <t>Business Relations and Economic Development Total</t>
  </si>
  <si>
    <t>Sheriff Total</t>
  </si>
  <si>
    <t>Records, Elections and Licensing Services Total</t>
  </si>
  <si>
    <t>Superior Court Total</t>
  </si>
  <si>
    <t>Judicial Administration Total</t>
  </si>
  <si>
    <t>Children and Family Set-Aside - Community Services Division Total</t>
  </si>
  <si>
    <t>Roads Total</t>
  </si>
  <si>
    <t>Community and Human Services Administration Total</t>
  </si>
  <si>
    <t>Enhanced-911 Total</t>
  </si>
  <si>
    <t>Automated Fingerprint Identification System Total</t>
  </si>
  <si>
    <t>MHCADS - Alcoholism and Substance Abuse Total</t>
  </si>
  <si>
    <t>Youth Sports Facilities Grants Total</t>
  </si>
  <si>
    <t>Parks and Recreation Total</t>
  </si>
  <si>
    <t>Wastewater Treatment Total</t>
  </si>
  <si>
    <t>Transit Total</t>
  </si>
  <si>
    <t>Facilities Management Internal Service Total</t>
  </si>
  <si>
    <t>ITS--Technology Services Total</t>
  </si>
  <si>
    <t>Long-Term Care Ombudsman Program</t>
  </si>
  <si>
    <t>Working Wheels &amp; Community Garage</t>
  </si>
  <si>
    <t>0694</t>
  </si>
  <si>
    <t>Human Services CX Transfers</t>
  </si>
  <si>
    <t>Human Services CX Transfers Total</t>
  </si>
  <si>
    <t>0010</t>
  </si>
  <si>
    <t>0655</t>
  </si>
  <si>
    <t>Executive Contingency</t>
  </si>
  <si>
    <t>Long-Term Care and  Working Wheel for Human Services CX Transfers</t>
  </si>
  <si>
    <t>Long-Term Care and  Working Wheel</t>
  </si>
  <si>
    <t>0015</t>
  </si>
  <si>
    <t xml:space="preserve">Solid Waste </t>
  </si>
  <si>
    <t>2007 Second Quarter</t>
  </si>
  <si>
    <t>Fund Name</t>
  </si>
  <si>
    <t>2007 TLPs</t>
  </si>
  <si>
    <t>2007 Second Quarter Omnibus Crosswalk</t>
  </si>
  <si>
    <t>Executive Contingency Total</t>
  </si>
  <si>
    <t>Solid Waste 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</si>
</sst>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;0"/>
    <numFmt numFmtId="167" formatCode="_(* #,##0.000_);_(* \(#,##0.0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2" borderId="1" xfId="19" applyFont="1" applyFill="1" applyBorder="1" applyAlignment="1">
      <alignment horizontal="center" wrapText="1"/>
      <protection/>
    </xf>
    <xf numFmtId="0" fontId="6" fillId="2" borderId="1" xfId="19" applyFont="1" applyFill="1" applyBorder="1" applyAlignment="1">
      <alignment horizontal="left" wrapText="1"/>
      <protection/>
    </xf>
    <xf numFmtId="165" fontId="6" fillId="2" borderId="1" xfId="15" applyNumberFormat="1" applyFont="1" applyFill="1" applyBorder="1" applyAlignment="1">
      <alignment horizontal="right" wrapText="1"/>
    </xf>
    <xf numFmtId="43" fontId="6" fillId="2" borderId="1" xfId="15" applyFont="1" applyFill="1" applyBorder="1" applyAlignment="1">
      <alignment horizontal="right" wrapText="1"/>
    </xf>
    <xf numFmtId="0" fontId="5" fillId="0" borderId="1" xfId="19" applyFont="1" applyFill="1" applyBorder="1" applyAlignment="1">
      <alignment horizontal="center" wrapText="1"/>
      <protection/>
    </xf>
    <xf numFmtId="0" fontId="5" fillId="0" borderId="1" xfId="19" applyFont="1" applyFill="1" applyBorder="1" applyAlignment="1">
      <alignment wrapText="1"/>
      <protection/>
    </xf>
    <xf numFmtId="165" fontId="5" fillId="0" borderId="1" xfId="15" applyNumberFormat="1" applyFont="1" applyFill="1" applyBorder="1" applyAlignment="1">
      <alignment horizontal="right" wrapText="1"/>
    </xf>
    <xf numFmtId="43" fontId="5" fillId="0" borderId="1" xfId="15" applyFont="1" applyFill="1" applyBorder="1" applyAlignment="1">
      <alignment horizontal="right" wrapText="1"/>
    </xf>
    <xf numFmtId="0" fontId="6" fillId="0" borderId="1" xfId="19" applyNumberFormat="1" applyFont="1" applyFill="1" applyBorder="1" applyAlignment="1">
      <alignment wrapText="1"/>
      <protection/>
    </xf>
    <xf numFmtId="0" fontId="6" fillId="0" borderId="1" xfId="19" applyFont="1" applyFill="1" applyBorder="1" applyAlignment="1">
      <alignment wrapText="1"/>
      <protection/>
    </xf>
    <xf numFmtId="0" fontId="5" fillId="0" borderId="2" xfId="19" applyFont="1" applyFill="1" applyBorder="1" applyAlignment="1">
      <alignment horizontal="center" wrapText="1"/>
      <protection/>
    </xf>
    <xf numFmtId="0" fontId="5" fillId="0" borderId="2" xfId="19" applyFont="1" applyFill="1" applyBorder="1" applyAlignment="1">
      <alignment wrapText="1"/>
      <protection/>
    </xf>
    <xf numFmtId="0" fontId="6" fillId="0" borderId="2" xfId="19" applyFont="1" applyFill="1" applyBorder="1" applyAlignment="1">
      <alignment wrapText="1"/>
      <protection/>
    </xf>
    <xf numFmtId="165" fontId="5" fillId="0" borderId="2" xfId="15" applyNumberFormat="1" applyFont="1" applyFill="1" applyBorder="1" applyAlignment="1">
      <alignment horizontal="right" wrapText="1"/>
    </xf>
    <xf numFmtId="43" fontId="5" fillId="0" borderId="2" xfId="15" applyFont="1" applyFill="1" applyBorder="1" applyAlignment="1">
      <alignment horizontal="right" wrapText="1"/>
    </xf>
    <xf numFmtId="0" fontId="6" fillId="0" borderId="3" xfId="19" applyFont="1" applyFill="1" applyBorder="1" applyAlignment="1">
      <alignment wrapText="1"/>
      <protection/>
    </xf>
    <xf numFmtId="0" fontId="6" fillId="0" borderId="3" xfId="19" applyFont="1" applyFill="1" applyBorder="1" applyAlignment="1">
      <alignment horizontal="center" wrapText="1"/>
      <protection/>
    </xf>
    <xf numFmtId="165" fontId="6" fillId="0" borderId="3" xfId="15" applyNumberFormat="1" applyFont="1" applyFill="1" applyBorder="1" applyAlignment="1">
      <alignment horizontal="right" wrapText="1"/>
    </xf>
    <xf numFmtId="43" fontId="6" fillId="0" borderId="3" xfId="15" applyFont="1" applyFill="1" applyBorder="1" applyAlignment="1">
      <alignment horizontal="right" wrapText="1"/>
    </xf>
    <xf numFmtId="0" fontId="1" fillId="0" borderId="4" xfId="0" applyFont="1" applyBorder="1" applyAlignment="1">
      <alignment/>
    </xf>
    <xf numFmtId="0" fontId="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tabSelected="1" workbookViewId="0" topLeftCell="A53">
      <selection activeCell="J60" sqref="J60"/>
    </sheetView>
  </sheetViews>
  <sheetFormatPr defaultColWidth="9.140625" defaultRowHeight="12.75" outlineLevelRow="3"/>
  <cols>
    <col min="1" max="1" width="8.7109375" style="3" customWidth="1"/>
    <col min="2" max="2" width="0.13671875" style="3" hidden="1" customWidth="1"/>
    <col min="3" max="3" width="7.28125" style="0" hidden="1" customWidth="1"/>
    <col min="4" max="4" width="23.57421875" style="0" customWidth="1"/>
    <col min="5" max="5" width="7.421875" style="0" customWidth="1"/>
    <col min="6" max="6" width="32.421875" style="4" customWidth="1"/>
    <col min="7" max="7" width="7.57421875" style="0" bestFit="1" customWidth="1"/>
    <col min="8" max="8" width="0.13671875" style="0" customWidth="1"/>
    <col min="9" max="9" width="46.00390625" style="4" customWidth="1"/>
    <col min="10" max="11" width="14.00390625" style="1" bestFit="1" customWidth="1"/>
    <col min="12" max="12" width="16.421875" style="1" customWidth="1"/>
    <col min="13" max="13" width="10.8515625" style="1" customWidth="1"/>
    <col min="14" max="14" width="14.00390625" style="1" bestFit="1" customWidth="1"/>
    <col min="15" max="15" width="8.8515625" style="2" customWidth="1"/>
    <col min="16" max="16" width="9.421875" style="2" bestFit="1" customWidth="1"/>
  </cols>
  <sheetData>
    <row r="1" spans="1:6" ht="23.25">
      <c r="A1" s="26" t="s">
        <v>225</v>
      </c>
      <c r="B1" s="26"/>
      <c r="C1" s="26"/>
      <c r="D1" s="26"/>
      <c r="E1" s="26"/>
      <c r="F1" s="26"/>
    </row>
    <row r="4" spans="1:16" s="5" customFormat="1" ht="47.25" customHeight="1">
      <c r="A4" s="6" t="s">
        <v>0</v>
      </c>
      <c r="B4" s="6" t="s">
        <v>1</v>
      </c>
      <c r="C4" s="6" t="s">
        <v>2</v>
      </c>
      <c r="D4" s="7" t="s">
        <v>223</v>
      </c>
      <c r="E4" s="6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222</v>
      </c>
      <c r="K4" s="8" t="s">
        <v>9</v>
      </c>
      <c r="L4" s="8" t="s">
        <v>8</v>
      </c>
      <c r="M4" s="8" t="s">
        <v>10</v>
      </c>
      <c r="N4" s="8" t="s">
        <v>11</v>
      </c>
      <c r="O4" s="9" t="s">
        <v>12</v>
      </c>
      <c r="P4" s="9" t="s">
        <v>224</v>
      </c>
    </row>
    <row r="5" spans="1:16" ht="25.5" outlineLevel="3">
      <c r="A5" s="10">
        <v>2</v>
      </c>
      <c r="B5" s="10">
        <v>8</v>
      </c>
      <c r="C5" s="11" t="s">
        <v>215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2">
        <v>30000</v>
      </c>
      <c r="K5" s="12">
        <v>0</v>
      </c>
      <c r="L5" s="12">
        <v>0</v>
      </c>
      <c r="M5" s="12">
        <v>30000</v>
      </c>
      <c r="N5" s="12">
        <v>30000</v>
      </c>
      <c r="O5" s="13">
        <v>0</v>
      </c>
      <c r="P5" s="13">
        <v>0</v>
      </c>
    </row>
    <row r="6" spans="1:16" ht="12.75" outlineLevel="2">
      <c r="A6" s="10"/>
      <c r="B6" s="10"/>
      <c r="C6" s="11"/>
      <c r="D6" s="11"/>
      <c r="E6" s="11"/>
      <c r="F6" s="14" t="s">
        <v>191</v>
      </c>
      <c r="G6" s="11"/>
      <c r="H6" s="11"/>
      <c r="I6" s="11"/>
      <c r="J6" s="12">
        <f aca="true" t="shared" si="0" ref="J6:P6">SUBTOTAL(9,J5:J5)</f>
        <v>30000</v>
      </c>
      <c r="K6" s="12">
        <f t="shared" si="0"/>
        <v>0</v>
      </c>
      <c r="L6" s="12">
        <f t="shared" si="0"/>
        <v>0</v>
      </c>
      <c r="M6" s="12">
        <f t="shared" si="0"/>
        <v>30000</v>
      </c>
      <c r="N6" s="12">
        <f t="shared" si="0"/>
        <v>30000</v>
      </c>
      <c r="O6" s="13">
        <f t="shared" si="0"/>
        <v>0</v>
      </c>
      <c r="P6" s="13">
        <f t="shared" si="0"/>
        <v>0</v>
      </c>
    </row>
    <row r="7" spans="1:16" ht="25.5" outlineLevel="3">
      <c r="A7" s="10">
        <v>3</v>
      </c>
      <c r="B7" s="10">
        <v>17</v>
      </c>
      <c r="C7" s="11" t="s">
        <v>215</v>
      </c>
      <c r="D7" s="11" t="s">
        <v>13</v>
      </c>
      <c r="E7" s="11" t="s">
        <v>19</v>
      </c>
      <c r="F7" s="11" t="s">
        <v>20</v>
      </c>
      <c r="G7" s="11" t="s">
        <v>21</v>
      </c>
      <c r="H7" s="11" t="s">
        <v>22</v>
      </c>
      <c r="I7" s="11" t="s">
        <v>23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3">
        <v>2</v>
      </c>
      <c r="P7" s="13">
        <v>-2</v>
      </c>
    </row>
    <row r="8" spans="1:16" ht="25.5" outlineLevel="2">
      <c r="A8" s="10"/>
      <c r="B8" s="10"/>
      <c r="C8" s="11"/>
      <c r="D8" s="11"/>
      <c r="E8" s="11"/>
      <c r="F8" s="15" t="s">
        <v>192</v>
      </c>
      <c r="G8" s="11"/>
      <c r="H8" s="11"/>
      <c r="I8" s="11"/>
      <c r="J8" s="12">
        <f aca="true" t="shared" si="1" ref="J8:P8">SUBTOTAL(9,J7:J7)</f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3">
        <f t="shared" si="1"/>
        <v>2</v>
      </c>
      <c r="P8" s="13">
        <f t="shared" si="1"/>
        <v>-2</v>
      </c>
    </row>
    <row r="9" spans="1:16" ht="25.5" outlineLevel="3">
      <c r="A9" s="10">
        <v>4</v>
      </c>
      <c r="B9" s="10">
        <v>19</v>
      </c>
      <c r="C9" s="11" t="s">
        <v>215</v>
      </c>
      <c r="D9" s="11" t="s">
        <v>13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2">
        <v>15054</v>
      </c>
      <c r="K9" s="12">
        <v>0</v>
      </c>
      <c r="L9" s="12">
        <v>15054</v>
      </c>
      <c r="M9" s="12">
        <v>0</v>
      </c>
      <c r="N9" s="12">
        <v>0</v>
      </c>
      <c r="O9" s="13">
        <v>0</v>
      </c>
      <c r="P9" s="13">
        <v>0</v>
      </c>
    </row>
    <row r="10" spans="1:16" ht="25.5" outlineLevel="2">
      <c r="A10" s="10"/>
      <c r="B10" s="10"/>
      <c r="C10" s="11"/>
      <c r="D10" s="11"/>
      <c r="E10" s="11"/>
      <c r="F10" s="15" t="s">
        <v>193</v>
      </c>
      <c r="G10" s="11"/>
      <c r="H10" s="11"/>
      <c r="I10" s="11"/>
      <c r="J10" s="12">
        <f aca="true" t="shared" si="2" ref="J10:P10">SUBTOTAL(9,J9:J9)</f>
        <v>15054</v>
      </c>
      <c r="K10" s="12">
        <f t="shared" si="2"/>
        <v>0</v>
      </c>
      <c r="L10" s="12">
        <f t="shared" si="2"/>
        <v>15054</v>
      </c>
      <c r="M10" s="12">
        <f t="shared" si="2"/>
        <v>0</v>
      </c>
      <c r="N10" s="12">
        <f t="shared" si="2"/>
        <v>0</v>
      </c>
      <c r="O10" s="13">
        <f t="shared" si="2"/>
        <v>0</v>
      </c>
      <c r="P10" s="13">
        <f t="shared" si="2"/>
        <v>0</v>
      </c>
    </row>
    <row r="11" spans="1:16" ht="25.5" outlineLevel="3">
      <c r="A11" s="10">
        <v>5</v>
      </c>
      <c r="B11" s="10">
        <v>20</v>
      </c>
      <c r="C11" s="11" t="s">
        <v>215</v>
      </c>
      <c r="D11" s="11" t="s">
        <v>13</v>
      </c>
      <c r="E11" s="11" t="s">
        <v>29</v>
      </c>
      <c r="F11" s="11" t="s">
        <v>30</v>
      </c>
      <c r="G11" s="11" t="s">
        <v>16</v>
      </c>
      <c r="H11" s="11" t="s">
        <v>17</v>
      </c>
      <c r="I11" s="11" t="s">
        <v>31</v>
      </c>
      <c r="J11" s="12">
        <v>94136</v>
      </c>
      <c r="K11" s="12">
        <v>0</v>
      </c>
      <c r="L11" s="12">
        <v>0</v>
      </c>
      <c r="M11" s="12">
        <v>94136</v>
      </c>
      <c r="N11" s="12">
        <v>0</v>
      </c>
      <c r="O11" s="13">
        <v>0</v>
      </c>
      <c r="P11" s="13">
        <v>0</v>
      </c>
    </row>
    <row r="12" spans="1:16" ht="12.75" outlineLevel="2">
      <c r="A12" s="10"/>
      <c r="B12" s="10"/>
      <c r="C12" s="11"/>
      <c r="D12" s="11"/>
      <c r="E12" s="11"/>
      <c r="F12" s="15" t="s">
        <v>194</v>
      </c>
      <c r="G12" s="11"/>
      <c r="H12" s="11"/>
      <c r="I12" s="11"/>
      <c r="J12" s="12">
        <f aca="true" t="shared" si="3" ref="J12:P12">SUBTOTAL(9,J11:J11)</f>
        <v>94136</v>
      </c>
      <c r="K12" s="12">
        <f t="shared" si="3"/>
        <v>0</v>
      </c>
      <c r="L12" s="12">
        <f t="shared" si="3"/>
        <v>0</v>
      </c>
      <c r="M12" s="12">
        <f t="shared" si="3"/>
        <v>94136</v>
      </c>
      <c r="N12" s="12">
        <f t="shared" si="3"/>
        <v>0</v>
      </c>
      <c r="O12" s="13">
        <f t="shared" si="3"/>
        <v>0</v>
      </c>
      <c r="P12" s="13">
        <f t="shared" si="3"/>
        <v>0</v>
      </c>
    </row>
    <row r="13" spans="1:16" ht="25.5" outlineLevel="3">
      <c r="A13" s="10">
        <v>6</v>
      </c>
      <c r="B13" s="10">
        <v>28</v>
      </c>
      <c r="C13" s="11" t="s">
        <v>215</v>
      </c>
      <c r="D13" s="11" t="s">
        <v>13</v>
      </c>
      <c r="E13" s="11" t="s">
        <v>32</v>
      </c>
      <c r="F13" s="11" t="s">
        <v>33</v>
      </c>
      <c r="G13" s="11" t="s">
        <v>34</v>
      </c>
      <c r="H13" s="11" t="s">
        <v>35</v>
      </c>
      <c r="I13" s="11" t="s">
        <v>36</v>
      </c>
      <c r="J13" s="12">
        <v>44014</v>
      </c>
      <c r="K13" s="12">
        <v>44014</v>
      </c>
      <c r="L13" s="12">
        <v>0</v>
      </c>
      <c r="M13" s="12">
        <v>0</v>
      </c>
      <c r="N13" s="12">
        <v>0</v>
      </c>
      <c r="O13" s="13">
        <v>0.5</v>
      </c>
      <c r="P13" s="13">
        <v>0</v>
      </c>
    </row>
    <row r="14" spans="1:16" ht="25.5" outlineLevel="2">
      <c r="A14" s="10"/>
      <c r="B14" s="10"/>
      <c r="C14" s="11"/>
      <c r="D14" s="11"/>
      <c r="E14" s="11"/>
      <c r="F14" s="15" t="s">
        <v>195</v>
      </c>
      <c r="G14" s="11"/>
      <c r="H14" s="11"/>
      <c r="I14" s="11"/>
      <c r="J14" s="12">
        <f aca="true" t="shared" si="4" ref="J14:P14">SUBTOTAL(9,J13:J13)</f>
        <v>44014</v>
      </c>
      <c r="K14" s="12">
        <f t="shared" si="4"/>
        <v>44014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3">
        <f t="shared" si="4"/>
        <v>0.5</v>
      </c>
      <c r="P14" s="13">
        <f t="shared" si="4"/>
        <v>0</v>
      </c>
    </row>
    <row r="15" spans="1:16" ht="25.5" outlineLevel="3">
      <c r="A15" s="10">
        <v>7</v>
      </c>
      <c r="B15" s="10">
        <v>31</v>
      </c>
      <c r="C15" s="11" t="s">
        <v>215</v>
      </c>
      <c r="D15" s="11" t="s">
        <v>13</v>
      </c>
      <c r="E15" s="11" t="s">
        <v>37</v>
      </c>
      <c r="F15" s="11" t="s">
        <v>38</v>
      </c>
      <c r="G15" s="11" t="s">
        <v>34</v>
      </c>
      <c r="H15" s="11" t="s">
        <v>35</v>
      </c>
      <c r="I15" s="11" t="s">
        <v>39</v>
      </c>
      <c r="J15" s="12">
        <v>150000</v>
      </c>
      <c r="K15" s="12">
        <v>150000</v>
      </c>
      <c r="L15" s="12">
        <v>0</v>
      </c>
      <c r="M15" s="12">
        <v>0</v>
      </c>
      <c r="N15" s="12">
        <v>0</v>
      </c>
      <c r="O15" s="13">
        <v>0</v>
      </c>
      <c r="P15" s="13">
        <v>0</v>
      </c>
    </row>
    <row r="16" spans="1:16" ht="25.5" outlineLevel="3">
      <c r="A16" s="10">
        <v>7</v>
      </c>
      <c r="B16" s="10">
        <v>31</v>
      </c>
      <c r="C16" s="11" t="s">
        <v>215</v>
      </c>
      <c r="D16" s="11" t="s">
        <v>13</v>
      </c>
      <c r="E16" s="11" t="s">
        <v>37</v>
      </c>
      <c r="F16" s="11" t="s">
        <v>38</v>
      </c>
      <c r="G16" s="11" t="s">
        <v>40</v>
      </c>
      <c r="H16" s="11" t="s">
        <v>35</v>
      </c>
      <c r="I16" s="11" t="s">
        <v>41</v>
      </c>
      <c r="J16" s="12">
        <v>102111</v>
      </c>
      <c r="K16" s="12">
        <v>102111</v>
      </c>
      <c r="L16" s="12">
        <v>0</v>
      </c>
      <c r="M16" s="12">
        <v>0</v>
      </c>
      <c r="N16" s="12">
        <v>0</v>
      </c>
      <c r="O16" s="13">
        <v>3</v>
      </c>
      <c r="P16" s="13">
        <v>0</v>
      </c>
    </row>
    <row r="17" spans="1:16" ht="12.75" outlineLevel="2">
      <c r="A17" s="10"/>
      <c r="B17" s="10"/>
      <c r="C17" s="11"/>
      <c r="D17" s="11"/>
      <c r="E17" s="11"/>
      <c r="F17" s="15" t="s">
        <v>196</v>
      </c>
      <c r="G17" s="11"/>
      <c r="H17" s="11"/>
      <c r="I17" s="11"/>
      <c r="J17" s="12">
        <f aca="true" t="shared" si="5" ref="J17:P17">SUBTOTAL(9,J15:J16)</f>
        <v>252111</v>
      </c>
      <c r="K17" s="12">
        <f t="shared" si="5"/>
        <v>252111</v>
      </c>
      <c r="L17" s="12">
        <f t="shared" si="5"/>
        <v>0</v>
      </c>
      <c r="M17" s="12">
        <f t="shared" si="5"/>
        <v>0</v>
      </c>
      <c r="N17" s="12">
        <f t="shared" si="5"/>
        <v>0</v>
      </c>
      <c r="O17" s="13">
        <f t="shared" si="5"/>
        <v>3</v>
      </c>
      <c r="P17" s="13">
        <f t="shared" si="5"/>
        <v>0</v>
      </c>
    </row>
    <row r="18" spans="1:16" ht="25.5" outlineLevel="3">
      <c r="A18" s="10">
        <v>8</v>
      </c>
      <c r="B18" s="10">
        <v>33</v>
      </c>
      <c r="C18" s="11" t="s">
        <v>215</v>
      </c>
      <c r="D18" s="11" t="s">
        <v>13</v>
      </c>
      <c r="E18" s="11" t="s">
        <v>42</v>
      </c>
      <c r="F18" s="11" t="s">
        <v>43</v>
      </c>
      <c r="G18" s="11" t="s">
        <v>26</v>
      </c>
      <c r="H18" s="11" t="s">
        <v>27</v>
      </c>
      <c r="I18" s="11" t="s">
        <v>44</v>
      </c>
      <c r="J18" s="12">
        <v>15670</v>
      </c>
      <c r="K18" s="12">
        <v>0</v>
      </c>
      <c r="L18" s="12">
        <v>15670</v>
      </c>
      <c r="M18" s="12">
        <v>0</v>
      </c>
      <c r="N18" s="12">
        <v>0</v>
      </c>
      <c r="O18" s="13">
        <v>0</v>
      </c>
      <c r="P18" s="13">
        <v>0</v>
      </c>
    </row>
    <row r="19" spans="1:16" ht="12.75" outlineLevel="2">
      <c r="A19" s="10"/>
      <c r="B19" s="10"/>
      <c r="C19" s="11"/>
      <c r="D19" s="11"/>
      <c r="E19" s="11"/>
      <c r="F19" s="15" t="s">
        <v>197</v>
      </c>
      <c r="G19" s="11"/>
      <c r="H19" s="11"/>
      <c r="I19" s="11"/>
      <c r="J19" s="12">
        <f aca="true" t="shared" si="6" ref="J19:P19">SUBTOTAL(9,J18:J18)</f>
        <v>15670</v>
      </c>
      <c r="K19" s="12">
        <f t="shared" si="6"/>
        <v>0</v>
      </c>
      <c r="L19" s="12">
        <f t="shared" si="6"/>
        <v>15670</v>
      </c>
      <c r="M19" s="12">
        <f t="shared" si="6"/>
        <v>0</v>
      </c>
      <c r="N19" s="12">
        <f t="shared" si="6"/>
        <v>0</v>
      </c>
      <c r="O19" s="13">
        <f t="shared" si="6"/>
        <v>0</v>
      </c>
      <c r="P19" s="13">
        <f t="shared" si="6"/>
        <v>0</v>
      </c>
    </row>
    <row r="20" spans="1:16" ht="25.5" outlineLevel="3">
      <c r="A20" s="10">
        <v>9</v>
      </c>
      <c r="B20" s="10">
        <v>38</v>
      </c>
      <c r="C20" s="11" t="s">
        <v>215</v>
      </c>
      <c r="D20" s="11" t="s">
        <v>13</v>
      </c>
      <c r="E20" s="11" t="s">
        <v>216</v>
      </c>
      <c r="F20" s="11" t="s">
        <v>217</v>
      </c>
      <c r="G20" s="11" t="s">
        <v>34</v>
      </c>
      <c r="H20" s="11" t="s">
        <v>35</v>
      </c>
      <c r="I20" s="11" t="s">
        <v>218</v>
      </c>
      <c r="J20" s="12">
        <v>-65000</v>
      </c>
      <c r="K20" s="12">
        <v>-65000</v>
      </c>
      <c r="L20" s="12">
        <v>0</v>
      </c>
      <c r="M20" s="12">
        <v>0</v>
      </c>
      <c r="N20" s="12">
        <v>0</v>
      </c>
      <c r="O20" s="13">
        <v>0</v>
      </c>
      <c r="P20" s="13">
        <v>0</v>
      </c>
    </row>
    <row r="21" spans="1:16" ht="12.75" outlineLevel="2">
      <c r="A21" s="10"/>
      <c r="B21" s="10"/>
      <c r="C21" s="11"/>
      <c r="D21" s="11"/>
      <c r="E21" s="11"/>
      <c r="F21" s="15" t="s">
        <v>226</v>
      </c>
      <c r="G21" s="11"/>
      <c r="H21" s="11"/>
      <c r="I21" s="11"/>
      <c r="J21" s="12">
        <f aca="true" t="shared" si="7" ref="J21:P21">SUBTOTAL(9,J20:J20)</f>
        <v>-65000</v>
      </c>
      <c r="K21" s="12">
        <f t="shared" si="7"/>
        <v>-65000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3">
        <f t="shared" si="7"/>
        <v>0</v>
      </c>
      <c r="P21" s="13">
        <f t="shared" si="7"/>
        <v>0</v>
      </c>
    </row>
    <row r="22" spans="1:16" ht="25.5" outlineLevel="3">
      <c r="A22" s="10">
        <v>10</v>
      </c>
      <c r="B22" s="10">
        <v>41</v>
      </c>
      <c r="C22" s="11" t="s">
        <v>215</v>
      </c>
      <c r="D22" s="11" t="s">
        <v>13</v>
      </c>
      <c r="E22" s="11" t="s">
        <v>212</v>
      </c>
      <c r="F22" s="11" t="s">
        <v>213</v>
      </c>
      <c r="G22" s="11" t="s">
        <v>34</v>
      </c>
      <c r="H22" s="11" t="s">
        <v>35</v>
      </c>
      <c r="I22" s="11" t="s">
        <v>219</v>
      </c>
      <c r="J22" s="12">
        <v>65000</v>
      </c>
      <c r="K22" s="12">
        <v>65000</v>
      </c>
      <c r="L22" s="12">
        <v>0</v>
      </c>
      <c r="M22" s="12">
        <v>0</v>
      </c>
      <c r="N22" s="12">
        <v>0</v>
      </c>
      <c r="O22" s="13">
        <v>0</v>
      </c>
      <c r="P22" s="13">
        <v>0</v>
      </c>
    </row>
    <row r="23" spans="1:16" ht="25.5" outlineLevel="2">
      <c r="A23" s="10"/>
      <c r="B23" s="10"/>
      <c r="C23" s="11"/>
      <c r="D23" s="11"/>
      <c r="E23" s="11"/>
      <c r="F23" s="15" t="s">
        <v>214</v>
      </c>
      <c r="G23" s="11"/>
      <c r="H23" s="11"/>
      <c r="I23" s="11"/>
      <c r="J23" s="12">
        <f aca="true" t="shared" si="8" ref="J23:P23">SUBTOTAL(9,J22:J22)</f>
        <v>65000</v>
      </c>
      <c r="K23" s="12">
        <f t="shared" si="8"/>
        <v>65000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3">
        <f t="shared" si="8"/>
        <v>0</v>
      </c>
      <c r="P23" s="13">
        <f t="shared" si="8"/>
        <v>0</v>
      </c>
    </row>
    <row r="24" spans="1:16" ht="12.75" outlineLevel="1">
      <c r="A24" s="10"/>
      <c r="B24" s="10"/>
      <c r="C24" s="11"/>
      <c r="D24" s="14" t="s">
        <v>167</v>
      </c>
      <c r="E24" s="11"/>
      <c r="F24" s="11"/>
      <c r="G24" s="11"/>
      <c r="H24" s="11"/>
      <c r="I24" s="11"/>
      <c r="J24" s="12">
        <f aca="true" t="shared" si="9" ref="J24:P24">SUBTOTAL(9,J5:J22)</f>
        <v>450985</v>
      </c>
      <c r="K24" s="12">
        <f t="shared" si="9"/>
        <v>296125</v>
      </c>
      <c r="L24" s="12">
        <f t="shared" si="9"/>
        <v>30724</v>
      </c>
      <c r="M24" s="12">
        <f t="shared" si="9"/>
        <v>124136</v>
      </c>
      <c r="N24" s="12">
        <f t="shared" si="9"/>
        <v>30000</v>
      </c>
      <c r="O24" s="13">
        <f t="shared" si="9"/>
        <v>5.5</v>
      </c>
      <c r="P24" s="13">
        <f t="shared" si="9"/>
        <v>-2</v>
      </c>
    </row>
    <row r="25" spans="1:16" ht="25.5" outlineLevel="2">
      <c r="A25" s="10">
        <v>11</v>
      </c>
      <c r="B25" s="10">
        <v>50</v>
      </c>
      <c r="C25" s="11" t="s">
        <v>220</v>
      </c>
      <c r="D25" s="11" t="s">
        <v>45</v>
      </c>
      <c r="E25" s="11" t="s">
        <v>46</v>
      </c>
      <c r="F25" s="11" t="s">
        <v>47</v>
      </c>
      <c r="G25" s="11" t="s">
        <v>34</v>
      </c>
      <c r="H25" s="11" t="s">
        <v>35</v>
      </c>
      <c r="I25" s="11" t="s">
        <v>48</v>
      </c>
      <c r="J25" s="12">
        <v>17925</v>
      </c>
      <c r="K25" s="12">
        <v>17925</v>
      </c>
      <c r="L25" s="12">
        <v>0</v>
      </c>
      <c r="M25" s="12">
        <v>0</v>
      </c>
      <c r="N25" s="12">
        <v>0</v>
      </c>
      <c r="O25" s="13">
        <v>0</v>
      </c>
      <c r="P25" s="13">
        <v>0</v>
      </c>
    </row>
    <row r="26" spans="1:16" ht="25.5" outlineLevel="2">
      <c r="A26" s="10">
        <v>11</v>
      </c>
      <c r="B26" s="10">
        <v>50</v>
      </c>
      <c r="C26" s="11" t="s">
        <v>220</v>
      </c>
      <c r="D26" s="11" t="s">
        <v>45</v>
      </c>
      <c r="E26" s="11" t="s">
        <v>46</v>
      </c>
      <c r="F26" s="11" t="s">
        <v>47</v>
      </c>
      <c r="G26" s="11" t="s">
        <v>60</v>
      </c>
      <c r="H26" s="11" t="s">
        <v>35</v>
      </c>
      <c r="I26" s="11" t="s">
        <v>210</v>
      </c>
      <c r="J26" s="12">
        <v>45000</v>
      </c>
      <c r="K26" s="12">
        <v>45000</v>
      </c>
      <c r="L26" s="12">
        <v>0</v>
      </c>
      <c r="M26" s="12">
        <v>0</v>
      </c>
      <c r="N26" s="12">
        <v>0</v>
      </c>
      <c r="O26" s="13">
        <v>0</v>
      </c>
      <c r="P26" s="13">
        <v>0</v>
      </c>
    </row>
    <row r="27" spans="1:16" ht="25.5" outlineLevel="2">
      <c r="A27" s="10">
        <v>11</v>
      </c>
      <c r="B27" s="10">
        <v>50</v>
      </c>
      <c r="C27" s="11" t="s">
        <v>220</v>
      </c>
      <c r="D27" s="11" t="s">
        <v>45</v>
      </c>
      <c r="E27" s="11" t="s">
        <v>46</v>
      </c>
      <c r="F27" s="11" t="s">
        <v>47</v>
      </c>
      <c r="G27" s="11" t="s">
        <v>40</v>
      </c>
      <c r="H27" s="11" t="s">
        <v>35</v>
      </c>
      <c r="I27" s="11" t="s">
        <v>211</v>
      </c>
      <c r="J27" s="12">
        <v>20000</v>
      </c>
      <c r="K27" s="12">
        <v>20000</v>
      </c>
      <c r="L27" s="12">
        <v>0</v>
      </c>
      <c r="M27" s="12">
        <v>0</v>
      </c>
      <c r="N27" s="12">
        <v>0</v>
      </c>
      <c r="O27" s="13">
        <v>0</v>
      </c>
      <c r="P27" s="13">
        <v>0</v>
      </c>
    </row>
    <row r="28" spans="1:16" ht="25.5" outlineLevel="1">
      <c r="A28" s="10"/>
      <c r="B28" s="10"/>
      <c r="C28" s="11"/>
      <c r="D28" s="15" t="s">
        <v>168</v>
      </c>
      <c r="E28" s="11"/>
      <c r="F28" s="11"/>
      <c r="G28" s="11"/>
      <c r="H28" s="11"/>
      <c r="I28" s="11"/>
      <c r="J28" s="12">
        <f aca="true" t="shared" si="10" ref="J28:P28">SUBTOTAL(9,J25:J27)</f>
        <v>82925</v>
      </c>
      <c r="K28" s="12">
        <f t="shared" si="10"/>
        <v>82925</v>
      </c>
      <c r="L28" s="12">
        <f t="shared" si="10"/>
        <v>0</v>
      </c>
      <c r="M28" s="12">
        <f t="shared" si="10"/>
        <v>0</v>
      </c>
      <c r="N28" s="12">
        <f t="shared" si="10"/>
        <v>0</v>
      </c>
      <c r="O28" s="13">
        <f t="shared" si="10"/>
        <v>0</v>
      </c>
      <c r="P28" s="13">
        <f t="shared" si="10"/>
        <v>0</v>
      </c>
    </row>
    <row r="29" spans="1:16" ht="38.25" outlineLevel="1">
      <c r="A29" s="10"/>
      <c r="B29" s="10"/>
      <c r="C29" s="11"/>
      <c r="D29" s="15"/>
      <c r="E29" s="11"/>
      <c r="F29" s="15" t="s">
        <v>198</v>
      </c>
      <c r="G29" s="11"/>
      <c r="H29" s="11"/>
      <c r="I29" s="11"/>
      <c r="J29" s="12">
        <f aca="true" t="shared" si="11" ref="J29:P29">SUBTOTAL(9,J25:J27)</f>
        <v>82925</v>
      </c>
      <c r="K29" s="12">
        <f t="shared" si="11"/>
        <v>82925</v>
      </c>
      <c r="L29" s="12">
        <f t="shared" si="11"/>
        <v>0</v>
      </c>
      <c r="M29" s="12">
        <f t="shared" si="11"/>
        <v>0</v>
      </c>
      <c r="N29" s="12">
        <f t="shared" si="11"/>
        <v>0</v>
      </c>
      <c r="O29" s="13">
        <f t="shared" si="11"/>
        <v>0</v>
      </c>
      <c r="P29" s="13">
        <f t="shared" si="11"/>
        <v>0</v>
      </c>
    </row>
    <row r="30" spans="1:16" ht="25.5" outlineLevel="2">
      <c r="A30" s="10">
        <v>12</v>
      </c>
      <c r="B30" s="10">
        <v>58</v>
      </c>
      <c r="C30" s="11" t="s">
        <v>49</v>
      </c>
      <c r="D30" s="11" t="s">
        <v>50</v>
      </c>
      <c r="E30" s="11" t="s">
        <v>51</v>
      </c>
      <c r="F30" s="11" t="s">
        <v>52</v>
      </c>
      <c r="G30" s="11" t="s">
        <v>21</v>
      </c>
      <c r="H30" s="11" t="s">
        <v>22</v>
      </c>
      <c r="I30" s="11" t="s">
        <v>53</v>
      </c>
      <c r="J30" s="12">
        <v>121291</v>
      </c>
      <c r="K30" s="12">
        <v>0</v>
      </c>
      <c r="L30" s="12">
        <v>0</v>
      </c>
      <c r="M30" s="12">
        <v>0</v>
      </c>
      <c r="N30" s="12">
        <v>121291</v>
      </c>
      <c r="O30" s="13">
        <v>0</v>
      </c>
      <c r="P30" s="13">
        <v>0</v>
      </c>
    </row>
    <row r="31" spans="1:16" ht="25.5" outlineLevel="2">
      <c r="A31" s="10">
        <v>12</v>
      </c>
      <c r="B31" s="10">
        <v>58</v>
      </c>
      <c r="C31" s="11" t="s">
        <v>49</v>
      </c>
      <c r="D31" s="11" t="s">
        <v>50</v>
      </c>
      <c r="E31" s="11" t="s">
        <v>51</v>
      </c>
      <c r="F31" s="11" t="s">
        <v>52</v>
      </c>
      <c r="G31" s="11" t="s">
        <v>54</v>
      </c>
      <c r="H31" s="11" t="s">
        <v>22</v>
      </c>
      <c r="I31" s="11" t="s">
        <v>55</v>
      </c>
      <c r="J31" s="12">
        <v>110480</v>
      </c>
      <c r="K31" s="12">
        <v>0</v>
      </c>
      <c r="L31" s="12">
        <v>0</v>
      </c>
      <c r="M31" s="12">
        <v>0</v>
      </c>
      <c r="N31" s="12">
        <v>0</v>
      </c>
      <c r="O31" s="13">
        <v>0</v>
      </c>
      <c r="P31" s="13">
        <v>0</v>
      </c>
    </row>
    <row r="32" spans="1:16" ht="12.75" outlineLevel="1">
      <c r="A32" s="10"/>
      <c r="B32" s="10"/>
      <c r="C32" s="11"/>
      <c r="D32" s="15" t="s">
        <v>169</v>
      </c>
      <c r="E32" s="11"/>
      <c r="F32" s="11"/>
      <c r="G32" s="11"/>
      <c r="H32" s="11"/>
      <c r="I32" s="11"/>
      <c r="J32" s="12">
        <f aca="true" t="shared" si="12" ref="J32:P32">SUBTOTAL(9,J30:J31)</f>
        <v>231771</v>
      </c>
      <c r="K32" s="12">
        <f t="shared" si="12"/>
        <v>0</v>
      </c>
      <c r="L32" s="12">
        <f t="shared" si="12"/>
        <v>0</v>
      </c>
      <c r="M32" s="12">
        <f t="shared" si="12"/>
        <v>0</v>
      </c>
      <c r="N32" s="12">
        <f t="shared" si="12"/>
        <v>121291</v>
      </c>
      <c r="O32" s="13">
        <f t="shared" si="12"/>
        <v>0</v>
      </c>
      <c r="P32" s="13">
        <f t="shared" si="12"/>
        <v>0</v>
      </c>
    </row>
    <row r="33" spans="1:16" ht="12.75" outlineLevel="1">
      <c r="A33" s="10"/>
      <c r="B33" s="10"/>
      <c r="C33" s="11"/>
      <c r="D33" s="15"/>
      <c r="E33" s="11"/>
      <c r="F33" s="15" t="s">
        <v>199</v>
      </c>
      <c r="G33" s="11"/>
      <c r="H33" s="11"/>
      <c r="I33" s="11"/>
      <c r="J33" s="12">
        <f aca="true" t="shared" si="13" ref="J33:P33">SUBTOTAL(9,J30:J31)</f>
        <v>231771</v>
      </c>
      <c r="K33" s="12">
        <f t="shared" si="13"/>
        <v>0</v>
      </c>
      <c r="L33" s="12">
        <f t="shared" si="13"/>
        <v>0</v>
      </c>
      <c r="M33" s="12">
        <f t="shared" si="13"/>
        <v>0</v>
      </c>
      <c r="N33" s="12">
        <f t="shared" si="13"/>
        <v>121291</v>
      </c>
      <c r="O33" s="13">
        <f t="shared" si="13"/>
        <v>0</v>
      </c>
      <c r="P33" s="13">
        <f t="shared" si="13"/>
        <v>0</v>
      </c>
    </row>
    <row r="34" spans="1:16" ht="25.5" outlineLevel="2">
      <c r="A34" s="10">
        <v>13</v>
      </c>
      <c r="B34" s="10">
        <v>61</v>
      </c>
      <c r="C34" s="11" t="s">
        <v>56</v>
      </c>
      <c r="D34" s="11" t="s">
        <v>57</v>
      </c>
      <c r="E34" s="11" t="s">
        <v>58</v>
      </c>
      <c r="F34" s="11" t="s">
        <v>57</v>
      </c>
      <c r="G34" s="11" t="s">
        <v>34</v>
      </c>
      <c r="H34" s="11" t="s">
        <v>35</v>
      </c>
      <c r="I34" s="11" t="s">
        <v>59</v>
      </c>
      <c r="J34" s="12">
        <v>200000</v>
      </c>
      <c r="K34" s="12">
        <v>200000</v>
      </c>
      <c r="L34" s="12">
        <v>0</v>
      </c>
      <c r="M34" s="12">
        <v>0</v>
      </c>
      <c r="N34" s="12">
        <v>200000</v>
      </c>
      <c r="O34" s="13">
        <v>0</v>
      </c>
      <c r="P34" s="13">
        <v>0</v>
      </c>
    </row>
    <row r="35" spans="1:16" ht="25.5" outlineLevel="2">
      <c r="A35" s="10">
        <v>13</v>
      </c>
      <c r="B35" s="10">
        <v>61</v>
      </c>
      <c r="C35" s="11" t="s">
        <v>56</v>
      </c>
      <c r="D35" s="11" t="s">
        <v>57</v>
      </c>
      <c r="E35" s="11" t="s">
        <v>58</v>
      </c>
      <c r="F35" s="11" t="s">
        <v>57</v>
      </c>
      <c r="G35" s="11" t="s">
        <v>60</v>
      </c>
      <c r="H35" s="11" t="s">
        <v>35</v>
      </c>
      <c r="I35" s="11" t="s">
        <v>61</v>
      </c>
      <c r="J35" s="12">
        <v>368900</v>
      </c>
      <c r="K35" s="12">
        <v>368900</v>
      </c>
      <c r="L35" s="12">
        <v>0</v>
      </c>
      <c r="M35" s="12">
        <v>0</v>
      </c>
      <c r="N35" s="12">
        <v>368900</v>
      </c>
      <c r="O35" s="13">
        <v>0</v>
      </c>
      <c r="P35" s="13">
        <v>0</v>
      </c>
    </row>
    <row r="36" spans="1:16" ht="25.5" outlineLevel="1">
      <c r="A36" s="10"/>
      <c r="B36" s="10"/>
      <c r="C36" s="11"/>
      <c r="D36" s="15" t="s">
        <v>170</v>
      </c>
      <c r="E36" s="11"/>
      <c r="F36" s="11"/>
      <c r="G36" s="11"/>
      <c r="H36" s="11"/>
      <c r="I36" s="11"/>
      <c r="J36" s="12">
        <f aca="true" t="shared" si="14" ref="J36:P36">SUBTOTAL(9,J34:J35)</f>
        <v>568900</v>
      </c>
      <c r="K36" s="12">
        <f t="shared" si="14"/>
        <v>568900</v>
      </c>
      <c r="L36" s="12">
        <f t="shared" si="14"/>
        <v>0</v>
      </c>
      <c r="M36" s="12">
        <f t="shared" si="14"/>
        <v>0</v>
      </c>
      <c r="N36" s="12">
        <f t="shared" si="14"/>
        <v>568900</v>
      </c>
      <c r="O36" s="13">
        <f t="shared" si="14"/>
        <v>0</v>
      </c>
      <c r="P36" s="13">
        <f t="shared" si="14"/>
        <v>0</v>
      </c>
    </row>
    <row r="37" spans="1:16" ht="12.75" outlineLevel="1">
      <c r="A37" s="10"/>
      <c r="B37" s="10"/>
      <c r="C37" s="11"/>
      <c r="D37" s="15"/>
      <c r="E37" s="11"/>
      <c r="F37" s="15" t="s">
        <v>170</v>
      </c>
      <c r="G37" s="11"/>
      <c r="H37" s="11"/>
      <c r="I37" s="11"/>
      <c r="J37" s="12">
        <f aca="true" t="shared" si="15" ref="J37:P37">SUBTOTAL(9,J34:J35)</f>
        <v>568900</v>
      </c>
      <c r="K37" s="12">
        <f t="shared" si="15"/>
        <v>568900</v>
      </c>
      <c r="L37" s="12">
        <f t="shared" si="15"/>
        <v>0</v>
      </c>
      <c r="M37" s="12">
        <f t="shared" si="15"/>
        <v>0</v>
      </c>
      <c r="N37" s="12">
        <f t="shared" si="15"/>
        <v>568900</v>
      </c>
      <c r="O37" s="13">
        <f t="shared" si="15"/>
        <v>0</v>
      </c>
      <c r="P37" s="13">
        <f t="shared" si="15"/>
        <v>0</v>
      </c>
    </row>
    <row r="38" spans="1:16" ht="25.5" outlineLevel="3">
      <c r="A38" s="10">
        <v>14</v>
      </c>
      <c r="B38" s="10">
        <v>63</v>
      </c>
      <c r="C38" s="11" t="s">
        <v>62</v>
      </c>
      <c r="D38" s="11" t="s">
        <v>63</v>
      </c>
      <c r="E38" s="11" t="s">
        <v>64</v>
      </c>
      <c r="F38" s="11" t="s">
        <v>63</v>
      </c>
      <c r="G38" s="11" t="s">
        <v>34</v>
      </c>
      <c r="H38" s="11" t="s">
        <v>35</v>
      </c>
      <c r="I38" s="11" t="s">
        <v>65</v>
      </c>
      <c r="J38" s="12">
        <v>1100000</v>
      </c>
      <c r="K38" s="12">
        <v>1100000</v>
      </c>
      <c r="L38" s="12">
        <v>0</v>
      </c>
      <c r="M38" s="12">
        <v>0</v>
      </c>
      <c r="N38" s="12">
        <v>1100000</v>
      </c>
      <c r="O38" s="13">
        <v>0</v>
      </c>
      <c r="P38" s="13">
        <v>0</v>
      </c>
    </row>
    <row r="39" spans="1:16" ht="25.5" outlineLevel="3">
      <c r="A39" s="10">
        <v>14</v>
      </c>
      <c r="B39" s="10">
        <v>63</v>
      </c>
      <c r="C39" s="11" t="s">
        <v>62</v>
      </c>
      <c r="D39" s="11" t="s">
        <v>63</v>
      </c>
      <c r="E39" s="11" t="s">
        <v>64</v>
      </c>
      <c r="F39" s="11" t="s">
        <v>63</v>
      </c>
      <c r="G39" s="11" t="s">
        <v>60</v>
      </c>
      <c r="H39" s="11" t="s">
        <v>35</v>
      </c>
      <c r="I39" s="11" t="s">
        <v>66</v>
      </c>
      <c r="J39" s="12">
        <v>420000</v>
      </c>
      <c r="K39" s="12">
        <v>420000</v>
      </c>
      <c r="L39" s="12">
        <v>0</v>
      </c>
      <c r="M39" s="12">
        <v>0</v>
      </c>
      <c r="N39" s="12">
        <v>420000</v>
      </c>
      <c r="O39" s="13">
        <v>0</v>
      </c>
      <c r="P39" s="13">
        <v>0</v>
      </c>
    </row>
    <row r="40" spans="1:16" ht="25.5" outlineLevel="3">
      <c r="A40" s="10">
        <v>14</v>
      </c>
      <c r="B40" s="10">
        <v>63</v>
      </c>
      <c r="C40" s="11" t="s">
        <v>62</v>
      </c>
      <c r="D40" s="11" t="s">
        <v>63</v>
      </c>
      <c r="E40" s="11" t="s">
        <v>64</v>
      </c>
      <c r="F40" s="11" t="s">
        <v>63</v>
      </c>
      <c r="G40" s="11" t="s">
        <v>40</v>
      </c>
      <c r="H40" s="11" t="s">
        <v>35</v>
      </c>
      <c r="I40" s="11" t="s">
        <v>67</v>
      </c>
      <c r="J40" s="12">
        <v>220000</v>
      </c>
      <c r="K40" s="12">
        <v>220000</v>
      </c>
      <c r="L40" s="12">
        <v>0</v>
      </c>
      <c r="M40" s="12">
        <v>0</v>
      </c>
      <c r="N40" s="12">
        <v>220000</v>
      </c>
      <c r="O40" s="13">
        <v>0</v>
      </c>
      <c r="P40" s="13">
        <v>0</v>
      </c>
    </row>
    <row r="41" spans="1:16" ht="12.75" outlineLevel="2">
      <c r="A41" s="10"/>
      <c r="B41" s="10"/>
      <c r="C41" s="11"/>
      <c r="D41" s="11"/>
      <c r="E41" s="11"/>
      <c r="F41" s="15" t="s">
        <v>171</v>
      </c>
      <c r="G41" s="11"/>
      <c r="H41" s="11"/>
      <c r="I41" s="11"/>
      <c r="J41" s="12">
        <f aca="true" t="shared" si="16" ref="J41:P41">SUBTOTAL(9,J38:J40)</f>
        <v>1740000</v>
      </c>
      <c r="K41" s="12">
        <f t="shared" si="16"/>
        <v>1740000</v>
      </c>
      <c r="L41" s="12">
        <f t="shared" si="16"/>
        <v>0</v>
      </c>
      <c r="M41" s="12">
        <f t="shared" si="16"/>
        <v>0</v>
      </c>
      <c r="N41" s="12">
        <f t="shared" si="16"/>
        <v>1740000</v>
      </c>
      <c r="O41" s="13">
        <f t="shared" si="16"/>
        <v>0</v>
      </c>
      <c r="P41" s="13">
        <f t="shared" si="16"/>
        <v>0</v>
      </c>
    </row>
    <row r="42" spans="1:16" ht="25.5" outlineLevel="3">
      <c r="A42" s="10">
        <v>15</v>
      </c>
      <c r="B42" s="10">
        <v>64</v>
      </c>
      <c r="C42" s="11" t="s">
        <v>62</v>
      </c>
      <c r="D42" s="11" t="s">
        <v>63</v>
      </c>
      <c r="E42" s="11" t="s">
        <v>68</v>
      </c>
      <c r="F42" s="11" t="s">
        <v>69</v>
      </c>
      <c r="G42" s="11" t="s">
        <v>34</v>
      </c>
      <c r="H42" s="11" t="s">
        <v>35</v>
      </c>
      <c r="I42" s="11" t="s">
        <v>70</v>
      </c>
      <c r="J42" s="12">
        <v>143889</v>
      </c>
      <c r="K42" s="12">
        <v>143889</v>
      </c>
      <c r="L42" s="12">
        <v>0</v>
      </c>
      <c r="M42" s="12">
        <v>0</v>
      </c>
      <c r="N42" s="12">
        <v>88823</v>
      </c>
      <c r="O42" s="13">
        <v>1</v>
      </c>
      <c r="P42" s="13">
        <v>0</v>
      </c>
    </row>
    <row r="43" spans="1:16" ht="25.5" outlineLevel="2">
      <c r="A43" s="10"/>
      <c r="B43" s="10"/>
      <c r="C43" s="11"/>
      <c r="D43" s="15" t="s">
        <v>171</v>
      </c>
      <c r="E43" s="11"/>
      <c r="F43" s="11"/>
      <c r="G43" s="11"/>
      <c r="H43" s="11"/>
      <c r="I43" s="11"/>
      <c r="J43" s="12">
        <f aca="true" t="shared" si="17" ref="J43:P43">SUBTOTAL(9,J38:J42)</f>
        <v>1883889</v>
      </c>
      <c r="K43" s="12">
        <f t="shared" si="17"/>
        <v>1883889</v>
      </c>
      <c r="L43" s="12">
        <f t="shared" si="17"/>
        <v>0</v>
      </c>
      <c r="M43" s="12">
        <f t="shared" si="17"/>
        <v>0</v>
      </c>
      <c r="N43" s="12">
        <f t="shared" si="17"/>
        <v>1828823</v>
      </c>
      <c r="O43" s="13">
        <f t="shared" si="17"/>
        <v>1</v>
      </c>
      <c r="P43" s="13">
        <f t="shared" si="17"/>
        <v>0</v>
      </c>
    </row>
    <row r="44" spans="1:16" ht="25.5" outlineLevel="1">
      <c r="A44" s="10"/>
      <c r="B44" s="10"/>
      <c r="C44" s="11"/>
      <c r="D44" s="15"/>
      <c r="E44" s="11"/>
      <c r="F44" s="15" t="s">
        <v>200</v>
      </c>
      <c r="G44" s="11"/>
      <c r="H44" s="11"/>
      <c r="I44" s="11"/>
      <c r="J44" s="12">
        <f aca="true" t="shared" si="18" ref="J44:P44">SUBTOTAL(9,J42:J42)</f>
        <v>143889</v>
      </c>
      <c r="K44" s="12">
        <f t="shared" si="18"/>
        <v>143889</v>
      </c>
      <c r="L44" s="12">
        <f t="shared" si="18"/>
        <v>0</v>
      </c>
      <c r="M44" s="12">
        <f t="shared" si="18"/>
        <v>0</v>
      </c>
      <c r="N44" s="12">
        <f t="shared" si="18"/>
        <v>88823</v>
      </c>
      <c r="O44" s="13">
        <f t="shared" si="18"/>
        <v>1</v>
      </c>
      <c r="P44" s="13">
        <f t="shared" si="18"/>
        <v>0</v>
      </c>
    </row>
    <row r="45" spans="1:16" ht="25.5" outlineLevel="3">
      <c r="A45" s="10">
        <v>16</v>
      </c>
      <c r="B45" s="10">
        <v>66</v>
      </c>
      <c r="C45" s="11" t="s">
        <v>71</v>
      </c>
      <c r="D45" s="11" t="s">
        <v>72</v>
      </c>
      <c r="E45" s="11" t="s">
        <v>73</v>
      </c>
      <c r="F45" s="11" t="s">
        <v>74</v>
      </c>
      <c r="G45" s="11" t="s">
        <v>26</v>
      </c>
      <c r="H45" s="11" t="s">
        <v>27</v>
      </c>
      <c r="I45" s="11" t="s">
        <v>75</v>
      </c>
      <c r="J45" s="12">
        <v>634754</v>
      </c>
      <c r="K45" s="12">
        <v>0</v>
      </c>
      <c r="L45" s="12">
        <v>634754</v>
      </c>
      <c r="M45" s="12">
        <v>0</v>
      </c>
      <c r="N45" s="12">
        <v>0</v>
      </c>
      <c r="O45" s="13">
        <v>0</v>
      </c>
      <c r="P45" s="13">
        <v>0</v>
      </c>
    </row>
    <row r="46" spans="1:16" ht="12.75" outlineLevel="2">
      <c r="A46" s="10"/>
      <c r="B46" s="10"/>
      <c r="C46" s="11"/>
      <c r="D46" s="15" t="s">
        <v>172</v>
      </c>
      <c r="E46" s="11"/>
      <c r="F46" s="11"/>
      <c r="G46" s="11"/>
      <c r="H46" s="11"/>
      <c r="I46" s="11"/>
      <c r="J46" s="12">
        <f aca="true" t="shared" si="19" ref="J46:P46">SUBTOTAL(9,J45:J45)</f>
        <v>634754</v>
      </c>
      <c r="K46" s="12">
        <f t="shared" si="19"/>
        <v>0</v>
      </c>
      <c r="L46" s="12">
        <f t="shared" si="19"/>
        <v>634754</v>
      </c>
      <c r="M46" s="12">
        <f t="shared" si="19"/>
        <v>0</v>
      </c>
      <c r="N46" s="12">
        <f t="shared" si="19"/>
        <v>0</v>
      </c>
      <c r="O46" s="13">
        <f t="shared" si="19"/>
        <v>0</v>
      </c>
      <c r="P46" s="13">
        <f t="shared" si="19"/>
        <v>0</v>
      </c>
    </row>
    <row r="47" spans="1:16" ht="12.75" outlineLevel="1">
      <c r="A47" s="10"/>
      <c r="B47" s="10"/>
      <c r="C47" s="11"/>
      <c r="D47" s="15"/>
      <c r="E47" s="11"/>
      <c r="F47" s="15" t="s">
        <v>201</v>
      </c>
      <c r="G47" s="11"/>
      <c r="H47" s="11"/>
      <c r="I47" s="11"/>
      <c r="J47" s="12">
        <f aca="true" t="shared" si="20" ref="J47:P47">SUBTOTAL(9,J45:J45)</f>
        <v>634754</v>
      </c>
      <c r="K47" s="12">
        <f t="shared" si="20"/>
        <v>0</v>
      </c>
      <c r="L47" s="12">
        <f t="shared" si="20"/>
        <v>634754</v>
      </c>
      <c r="M47" s="12">
        <f t="shared" si="20"/>
        <v>0</v>
      </c>
      <c r="N47" s="12">
        <f t="shared" si="20"/>
        <v>0</v>
      </c>
      <c r="O47" s="13">
        <f t="shared" si="20"/>
        <v>0</v>
      </c>
      <c r="P47" s="13">
        <f t="shared" si="20"/>
        <v>0</v>
      </c>
    </row>
    <row r="48" spans="1:16" ht="25.5" outlineLevel="3">
      <c r="A48" s="10">
        <v>17</v>
      </c>
      <c r="B48" s="10">
        <v>68</v>
      </c>
      <c r="C48" s="11" t="s">
        <v>76</v>
      </c>
      <c r="D48" s="11" t="s">
        <v>77</v>
      </c>
      <c r="E48" s="11" t="s">
        <v>78</v>
      </c>
      <c r="F48" s="11" t="s">
        <v>77</v>
      </c>
      <c r="G48" s="11" t="s">
        <v>34</v>
      </c>
      <c r="H48" s="11" t="s">
        <v>35</v>
      </c>
      <c r="I48" s="11" t="s">
        <v>79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3">
        <v>0.5</v>
      </c>
      <c r="P48" s="13">
        <v>-0.5</v>
      </c>
    </row>
    <row r="49" spans="1:16" ht="25.5" outlineLevel="2">
      <c r="A49" s="10"/>
      <c r="B49" s="10"/>
      <c r="C49" s="11"/>
      <c r="D49" s="15" t="s">
        <v>173</v>
      </c>
      <c r="E49" s="11"/>
      <c r="F49" s="11"/>
      <c r="G49" s="11"/>
      <c r="H49" s="11"/>
      <c r="I49" s="11"/>
      <c r="J49" s="12">
        <f aca="true" t="shared" si="21" ref="J49:P49">SUBTOTAL(9,J48:J48)</f>
        <v>0</v>
      </c>
      <c r="K49" s="12">
        <f t="shared" si="21"/>
        <v>0</v>
      </c>
      <c r="L49" s="12">
        <f t="shared" si="21"/>
        <v>0</v>
      </c>
      <c r="M49" s="12">
        <f t="shared" si="21"/>
        <v>0</v>
      </c>
      <c r="N49" s="12">
        <f t="shared" si="21"/>
        <v>0</v>
      </c>
      <c r="O49" s="13">
        <f t="shared" si="21"/>
        <v>0.5</v>
      </c>
      <c r="P49" s="13">
        <f t="shared" si="21"/>
        <v>-0.5</v>
      </c>
    </row>
    <row r="50" spans="1:16" ht="12.75" outlineLevel="1">
      <c r="A50" s="10"/>
      <c r="B50" s="10"/>
      <c r="C50" s="11"/>
      <c r="D50" s="15"/>
      <c r="E50" s="11"/>
      <c r="F50" s="15" t="s">
        <v>173</v>
      </c>
      <c r="G50" s="11"/>
      <c r="H50" s="11"/>
      <c r="I50" s="11"/>
      <c r="J50" s="12">
        <f aca="true" t="shared" si="22" ref="J50:P50">SUBTOTAL(9,J48:J48)</f>
        <v>0</v>
      </c>
      <c r="K50" s="12">
        <f t="shared" si="22"/>
        <v>0</v>
      </c>
      <c r="L50" s="12">
        <f t="shared" si="22"/>
        <v>0</v>
      </c>
      <c r="M50" s="12">
        <f t="shared" si="22"/>
        <v>0</v>
      </c>
      <c r="N50" s="12">
        <f t="shared" si="22"/>
        <v>0</v>
      </c>
      <c r="O50" s="13">
        <f t="shared" si="22"/>
        <v>0.5</v>
      </c>
      <c r="P50" s="13">
        <f t="shared" si="22"/>
        <v>-0.5</v>
      </c>
    </row>
    <row r="51" spans="1:16" ht="25.5" outlineLevel="3">
      <c r="A51" s="10">
        <v>18</v>
      </c>
      <c r="B51" s="10">
        <v>71</v>
      </c>
      <c r="C51" s="11" t="s">
        <v>80</v>
      </c>
      <c r="D51" s="11" t="s">
        <v>81</v>
      </c>
      <c r="E51" s="11" t="s">
        <v>82</v>
      </c>
      <c r="F51" s="11" t="s">
        <v>81</v>
      </c>
      <c r="G51" s="11" t="s">
        <v>26</v>
      </c>
      <c r="H51" s="11" t="s">
        <v>27</v>
      </c>
      <c r="I51" s="11" t="s">
        <v>83</v>
      </c>
      <c r="J51" s="12">
        <v>25000</v>
      </c>
      <c r="K51" s="12">
        <v>0</v>
      </c>
      <c r="L51" s="12">
        <v>25000</v>
      </c>
      <c r="M51" s="12">
        <v>0</v>
      </c>
      <c r="N51" s="12">
        <v>0</v>
      </c>
      <c r="O51" s="13">
        <v>0</v>
      </c>
      <c r="P51" s="13">
        <v>0</v>
      </c>
    </row>
    <row r="52" spans="1:16" ht="25.5" outlineLevel="3">
      <c r="A52" s="10">
        <v>18</v>
      </c>
      <c r="B52" s="10">
        <v>71</v>
      </c>
      <c r="C52" s="11" t="s">
        <v>80</v>
      </c>
      <c r="D52" s="11" t="s">
        <v>81</v>
      </c>
      <c r="E52" s="11" t="s">
        <v>82</v>
      </c>
      <c r="F52" s="11" t="s">
        <v>81</v>
      </c>
      <c r="G52" s="11" t="s">
        <v>21</v>
      </c>
      <c r="H52" s="11" t="s">
        <v>22</v>
      </c>
      <c r="I52" s="11" t="s">
        <v>55</v>
      </c>
      <c r="J52" s="12">
        <v>23384</v>
      </c>
      <c r="K52" s="12">
        <v>0</v>
      </c>
      <c r="L52" s="12">
        <v>0</v>
      </c>
      <c r="M52" s="12">
        <v>0</v>
      </c>
      <c r="N52" s="12">
        <v>0</v>
      </c>
      <c r="O52" s="13">
        <v>0</v>
      </c>
      <c r="P52" s="13">
        <v>0</v>
      </c>
    </row>
    <row r="53" spans="1:16" ht="25.5" outlineLevel="2">
      <c r="A53" s="10"/>
      <c r="B53" s="10"/>
      <c r="C53" s="11"/>
      <c r="D53" s="15" t="s">
        <v>174</v>
      </c>
      <c r="E53" s="11"/>
      <c r="F53" s="11"/>
      <c r="G53" s="11"/>
      <c r="H53" s="11"/>
      <c r="I53" s="11"/>
      <c r="J53" s="12">
        <f aca="true" t="shared" si="23" ref="J53:P53">SUBTOTAL(9,J51:J52)</f>
        <v>48384</v>
      </c>
      <c r="K53" s="12">
        <f t="shared" si="23"/>
        <v>0</v>
      </c>
      <c r="L53" s="12">
        <f t="shared" si="23"/>
        <v>25000</v>
      </c>
      <c r="M53" s="12">
        <f t="shared" si="23"/>
        <v>0</v>
      </c>
      <c r="N53" s="12">
        <f t="shared" si="23"/>
        <v>0</v>
      </c>
      <c r="O53" s="13">
        <f t="shared" si="23"/>
        <v>0</v>
      </c>
      <c r="P53" s="13">
        <f t="shared" si="23"/>
        <v>0</v>
      </c>
    </row>
    <row r="54" spans="1:16" ht="25.5" outlineLevel="1">
      <c r="A54" s="10"/>
      <c r="B54" s="10"/>
      <c r="C54" s="11"/>
      <c r="D54" s="15"/>
      <c r="E54" s="11"/>
      <c r="F54" s="15" t="s">
        <v>174</v>
      </c>
      <c r="G54" s="11"/>
      <c r="H54" s="11"/>
      <c r="I54" s="11"/>
      <c r="J54" s="12">
        <f aca="true" t="shared" si="24" ref="J54:P54">SUBTOTAL(9,J51:J52)</f>
        <v>48384</v>
      </c>
      <c r="K54" s="12">
        <f t="shared" si="24"/>
        <v>0</v>
      </c>
      <c r="L54" s="12">
        <f t="shared" si="24"/>
        <v>25000</v>
      </c>
      <c r="M54" s="12">
        <f t="shared" si="24"/>
        <v>0</v>
      </c>
      <c r="N54" s="12">
        <f t="shared" si="24"/>
        <v>0</v>
      </c>
      <c r="O54" s="13">
        <f t="shared" si="24"/>
        <v>0</v>
      </c>
      <c r="P54" s="13">
        <f t="shared" si="24"/>
        <v>0</v>
      </c>
    </row>
    <row r="55" spans="1:16" ht="38.25" outlineLevel="3">
      <c r="A55" s="10">
        <v>19</v>
      </c>
      <c r="B55" s="10">
        <v>72</v>
      </c>
      <c r="C55" s="11" t="s">
        <v>84</v>
      </c>
      <c r="D55" s="11" t="s">
        <v>85</v>
      </c>
      <c r="E55" s="11" t="s">
        <v>86</v>
      </c>
      <c r="F55" s="11" t="s">
        <v>85</v>
      </c>
      <c r="G55" s="11" t="s">
        <v>26</v>
      </c>
      <c r="H55" s="11" t="s">
        <v>27</v>
      </c>
      <c r="I55" s="11" t="s">
        <v>87</v>
      </c>
      <c r="J55" s="12">
        <v>68572</v>
      </c>
      <c r="K55" s="12">
        <v>0</v>
      </c>
      <c r="L55" s="12">
        <v>68572</v>
      </c>
      <c r="M55" s="12">
        <v>0</v>
      </c>
      <c r="N55" s="12">
        <v>68572</v>
      </c>
      <c r="O55" s="13">
        <v>0</v>
      </c>
      <c r="P55" s="13">
        <v>0</v>
      </c>
    </row>
    <row r="56" spans="1:16" ht="38.25" outlineLevel="3">
      <c r="A56" s="10">
        <v>19</v>
      </c>
      <c r="B56" s="10">
        <v>72</v>
      </c>
      <c r="C56" s="11" t="s">
        <v>84</v>
      </c>
      <c r="D56" s="11" t="s">
        <v>85</v>
      </c>
      <c r="E56" s="11" t="s">
        <v>86</v>
      </c>
      <c r="F56" s="11" t="s">
        <v>85</v>
      </c>
      <c r="G56" s="11" t="s">
        <v>88</v>
      </c>
      <c r="H56" s="11" t="s">
        <v>27</v>
      </c>
      <c r="I56" s="11" t="s">
        <v>89</v>
      </c>
      <c r="J56" s="12">
        <v>10100</v>
      </c>
      <c r="K56" s="12">
        <v>0</v>
      </c>
      <c r="L56" s="12">
        <v>10100</v>
      </c>
      <c r="M56" s="12">
        <v>0</v>
      </c>
      <c r="N56" s="12">
        <v>10100</v>
      </c>
      <c r="O56" s="13">
        <v>0</v>
      </c>
      <c r="P56" s="13">
        <v>0</v>
      </c>
    </row>
    <row r="57" spans="1:16" ht="38.25" outlineLevel="3">
      <c r="A57" s="10">
        <v>19</v>
      </c>
      <c r="B57" s="10">
        <v>72</v>
      </c>
      <c r="C57" s="11" t="s">
        <v>84</v>
      </c>
      <c r="D57" s="11" t="s">
        <v>85</v>
      </c>
      <c r="E57" s="11" t="s">
        <v>86</v>
      </c>
      <c r="F57" s="11" t="s">
        <v>85</v>
      </c>
      <c r="G57" s="11" t="s">
        <v>90</v>
      </c>
      <c r="H57" s="11" t="s">
        <v>27</v>
      </c>
      <c r="I57" s="11" t="s">
        <v>91</v>
      </c>
      <c r="J57" s="12">
        <v>60173</v>
      </c>
      <c r="K57" s="12">
        <v>0</v>
      </c>
      <c r="L57" s="12">
        <v>60173</v>
      </c>
      <c r="M57" s="12">
        <v>0</v>
      </c>
      <c r="N57" s="12">
        <v>60173</v>
      </c>
      <c r="O57" s="13">
        <v>0</v>
      </c>
      <c r="P57" s="13">
        <v>0</v>
      </c>
    </row>
    <row r="58" spans="1:16" ht="38.25" outlineLevel="3">
      <c r="A58" s="10">
        <v>19</v>
      </c>
      <c r="B58" s="10">
        <v>72</v>
      </c>
      <c r="C58" s="11" t="s">
        <v>84</v>
      </c>
      <c r="D58" s="11" t="s">
        <v>85</v>
      </c>
      <c r="E58" s="11" t="s">
        <v>86</v>
      </c>
      <c r="F58" s="11" t="s">
        <v>85</v>
      </c>
      <c r="G58" s="11" t="s">
        <v>92</v>
      </c>
      <c r="H58" s="11" t="s">
        <v>27</v>
      </c>
      <c r="I58" s="11" t="s">
        <v>93</v>
      </c>
      <c r="J58" s="12">
        <v>32675</v>
      </c>
      <c r="K58" s="12">
        <v>0</v>
      </c>
      <c r="L58" s="12">
        <v>32675</v>
      </c>
      <c r="M58" s="12">
        <v>0</v>
      </c>
      <c r="N58" s="12">
        <v>32675</v>
      </c>
      <c r="O58" s="13">
        <v>0</v>
      </c>
      <c r="P58" s="13">
        <v>0</v>
      </c>
    </row>
    <row r="59" spans="1:16" ht="38.25" outlineLevel="3">
      <c r="A59" s="10">
        <v>19</v>
      </c>
      <c r="B59" s="10">
        <v>72</v>
      </c>
      <c r="C59" s="11" t="s">
        <v>84</v>
      </c>
      <c r="D59" s="11" t="s">
        <v>85</v>
      </c>
      <c r="E59" s="11" t="s">
        <v>86</v>
      </c>
      <c r="F59" s="11" t="s">
        <v>85</v>
      </c>
      <c r="G59" s="11" t="s">
        <v>21</v>
      </c>
      <c r="H59" s="11" t="s">
        <v>22</v>
      </c>
      <c r="I59" s="11" t="s">
        <v>55</v>
      </c>
      <c r="J59" s="12">
        <v>35869</v>
      </c>
      <c r="K59" s="12">
        <v>0</v>
      </c>
      <c r="L59" s="12">
        <v>0</v>
      </c>
      <c r="M59" s="12">
        <v>0</v>
      </c>
      <c r="N59" s="12">
        <v>0</v>
      </c>
      <c r="O59" s="13">
        <v>0</v>
      </c>
      <c r="P59" s="13">
        <v>0</v>
      </c>
    </row>
    <row r="60" spans="1:16" ht="38.25" outlineLevel="2">
      <c r="A60" s="10"/>
      <c r="B60" s="10"/>
      <c r="C60" s="11"/>
      <c r="D60" s="15" t="s">
        <v>175</v>
      </c>
      <c r="E60" s="11"/>
      <c r="F60" s="11"/>
      <c r="G60" s="11"/>
      <c r="H60" s="11"/>
      <c r="I60" s="11"/>
      <c r="J60" s="12">
        <f aca="true" t="shared" si="25" ref="J60:P60">SUBTOTAL(9,J55:J59)</f>
        <v>207389</v>
      </c>
      <c r="K60" s="12">
        <f t="shared" si="25"/>
        <v>0</v>
      </c>
      <c r="L60" s="12">
        <f t="shared" si="25"/>
        <v>171520</v>
      </c>
      <c r="M60" s="12">
        <f t="shared" si="25"/>
        <v>0</v>
      </c>
      <c r="N60" s="12">
        <f t="shared" si="25"/>
        <v>171520</v>
      </c>
      <c r="O60" s="13">
        <f t="shared" si="25"/>
        <v>0</v>
      </c>
      <c r="P60" s="13">
        <f t="shared" si="25"/>
        <v>0</v>
      </c>
    </row>
    <row r="61" spans="1:16" ht="25.5" outlineLevel="1">
      <c r="A61" s="10"/>
      <c r="B61" s="10"/>
      <c r="C61" s="11"/>
      <c r="D61" s="15"/>
      <c r="E61" s="11"/>
      <c r="F61" s="15" t="s">
        <v>175</v>
      </c>
      <c r="G61" s="11"/>
      <c r="H61" s="11"/>
      <c r="I61" s="11"/>
      <c r="J61" s="12">
        <f aca="true" t="shared" si="26" ref="J61:P61">SUBTOTAL(9,J55:J59)</f>
        <v>207389</v>
      </c>
      <c r="K61" s="12">
        <f t="shared" si="26"/>
        <v>0</v>
      </c>
      <c r="L61" s="12">
        <f t="shared" si="26"/>
        <v>171520</v>
      </c>
      <c r="M61" s="12">
        <f t="shared" si="26"/>
        <v>0</v>
      </c>
      <c r="N61" s="12">
        <f t="shared" si="26"/>
        <v>171520</v>
      </c>
      <c r="O61" s="13">
        <f t="shared" si="26"/>
        <v>0</v>
      </c>
      <c r="P61" s="13">
        <f t="shared" si="26"/>
        <v>0</v>
      </c>
    </row>
    <row r="62" spans="1:16" ht="38.25" outlineLevel="3">
      <c r="A62" s="10">
        <v>20</v>
      </c>
      <c r="B62" s="10">
        <v>73</v>
      </c>
      <c r="C62" s="11" t="s">
        <v>94</v>
      </c>
      <c r="D62" s="11" t="s">
        <v>95</v>
      </c>
      <c r="E62" s="11" t="s">
        <v>96</v>
      </c>
      <c r="F62" s="11" t="s">
        <v>95</v>
      </c>
      <c r="G62" s="11" t="s">
        <v>34</v>
      </c>
      <c r="H62" s="11" t="s">
        <v>35</v>
      </c>
      <c r="I62" s="11" t="s">
        <v>97</v>
      </c>
      <c r="J62" s="12">
        <v>10498</v>
      </c>
      <c r="K62" s="12">
        <v>10498</v>
      </c>
      <c r="L62" s="12">
        <v>0</v>
      </c>
      <c r="M62" s="12">
        <v>0</v>
      </c>
      <c r="N62" s="12">
        <v>10498</v>
      </c>
      <c r="O62" s="13">
        <v>0</v>
      </c>
      <c r="P62" s="13">
        <v>0</v>
      </c>
    </row>
    <row r="63" spans="1:16" ht="38.25" outlineLevel="2">
      <c r="A63" s="10"/>
      <c r="B63" s="10"/>
      <c r="C63" s="11"/>
      <c r="D63" s="15" t="s">
        <v>176</v>
      </c>
      <c r="E63" s="11"/>
      <c r="F63" s="11"/>
      <c r="G63" s="11"/>
      <c r="H63" s="11"/>
      <c r="I63" s="11"/>
      <c r="J63" s="12">
        <f aca="true" t="shared" si="27" ref="J63:P63">SUBTOTAL(9,J62:J62)</f>
        <v>10498</v>
      </c>
      <c r="K63" s="12">
        <f t="shared" si="27"/>
        <v>10498</v>
      </c>
      <c r="L63" s="12">
        <f t="shared" si="27"/>
        <v>0</v>
      </c>
      <c r="M63" s="12">
        <f t="shared" si="27"/>
        <v>0</v>
      </c>
      <c r="N63" s="12">
        <f t="shared" si="27"/>
        <v>10498</v>
      </c>
      <c r="O63" s="13">
        <f t="shared" si="27"/>
        <v>0</v>
      </c>
      <c r="P63" s="13">
        <f t="shared" si="27"/>
        <v>0</v>
      </c>
    </row>
    <row r="64" spans="1:16" ht="25.5" outlineLevel="1">
      <c r="A64" s="10"/>
      <c r="B64" s="10"/>
      <c r="C64" s="11"/>
      <c r="D64" s="15"/>
      <c r="E64" s="11"/>
      <c r="F64" s="15" t="s">
        <v>176</v>
      </c>
      <c r="G64" s="11"/>
      <c r="H64" s="11"/>
      <c r="I64" s="11"/>
      <c r="J64" s="12">
        <f aca="true" t="shared" si="28" ref="J64:P64">SUBTOTAL(9,J62:J62)</f>
        <v>10498</v>
      </c>
      <c r="K64" s="12">
        <f t="shared" si="28"/>
        <v>10498</v>
      </c>
      <c r="L64" s="12">
        <f t="shared" si="28"/>
        <v>0</v>
      </c>
      <c r="M64" s="12">
        <f t="shared" si="28"/>
        <v>0</v>
      </c>
      <c r="N64" s="12">
        <f t="shared" si="28"/>
        <v>10498</v>
      </c>
      <c r="O64" s="13">
        <f t="shared" si="28"/>
        <v>0</v>
      </c>
      <c r="P64" s="13">
        <f t="shared" si="28"/>
        <v>0</v>
      </c>
    </row>
    <row r="65" spans="1:16" ht="25.5" outlineLevel="3">
      <c r="A65" s="10">
        <v>21</v>
      </c>
      <c r="B65" s="10">
        <v>74</v>
      </c>
      <c r="C65" s="11" t="s">
        <v>98</v>
      </c>
      <c r="D65" s="11" t="s">
        <v>99</v>
      </c>
      <c r="E65" s="11" t="s">
        <v>100</v>
      </c>
      <c r="F65" s="11" t="s">
        <v>101</v>
      </c>
      <c r="G65" s="11" t="s">
        <v>21</v>
      </c>
      <c r="H65" s="11" t="s">
        <v>22</v>
      </c>
      <c r="I65" s="11" t="s">
        <v>55</v>
      </c>
      <c r="J65" s="12">
        <v>19763</v>
      </c>
      <c r="K65" s="12">
        <v>0</v>
      </c>
      <c r="L65" s="12">
        <v>0</v>
      </c>
      <c r="M65" s="12">
        <v>0</v>
      </c>
      <c r="N65" s="12">
        <v>0</v>
      </c>
      <c r="O65" s="13">
        <v>0</v>
      </c>
      <c r="P65" s="13">
        <v>0</v>
      </c>
    </row>
    <row r="66" spans="1:16" ht="12.75" outlineLevel="2">
      <c r="A66" s="10"/>
      <c r="B66" s="10"/>
      <c r="C66" s="11"/>
      <c r="D66" s="15" t="s">
        <v>177</v>
      </c>
      <c r="E66" s="11"/>
      <c r="F66" s="11"/>
      <c r="G66" s="11"/>
      <c r="H66" s="11"/>
      <c r="I66" s="11"/>
      <c r="J66" s="12">
        <f aca="true" t="shared" si="29" ref="J66:P66">SUBTOTAL(9,J65:J65)</f>
        <v>19763</v>
      </c>
      <c r="K66" s="12">
        <f t="shared" si="29"/>
        <v>0</v>
      </c>
      <c r="L66" s="12">
        <f t="shared" si="29"/>
        <v>0</v>
      </c>
      <c r="M66" s="12">
        <f t="shared" si="29"/>
        <v>0</v>
      </c>
      <c r="N66" s="12">
        <f t="shared" si="29"/>
        <v>0</v>
      </c>
      <c r="O66" s="13">
        <f t="shared" si="29"/>
        <v>0</v>
      </c>
      <c r="P66" s="13">
        <f t="shared" si="29"/>
        <v>0</v>
      </c>
    </row>
    <row r="67" spans="1:16" ht="25.5" outlineLevel="1">
      <c r="A67" s="10"/>
      <c r="B67" s="10"/>
      <c r="C67" s="11"/>
      <c r="D67" s="15"/>
      <c r="E67" s="11"/>
      <c r="F67" s="15" t="s">
        <v>202</v>
      </c>
      <c r="G67" s="11"/>
      <c r="H67" s="11"/>
      <c r="I67" s="11"/>
      <c r="J67" s="12">
        <f aca="true" t="shared" si="30" ref="J67:P67">SUBTOTAL(9,J65:J65)</f>
        <v>19763</v>
      </c>
      <c r="K67" s="12">
        <f t="shared" si="30"/>
        <v>0</v>
      </c>
      <c r="L67" s="12">
        <f t="shared" si="30"/>
        <v>0</v>
      </c>
      <c r="M67" s="12">
        <f t="shared" si="30"/>
        <v>0</v>
      </c>
      <c r="N67" s="12">
        <f t="shared" si="30"/>
        <v>0</v>
      </c>
      <c r="O67" s="13">
        <f t="shared" si="30"/>
        <v>0</v>
      </c>
      <c r="P67" s="13">
        <f t="shared" si="30"/>
        <v>0</v>
      </c>
    </row>
    <row r="68" spans="1:16" ht="25.5" outlineLevel="3">
      <c r="A68" s="10">
        <v>22</v>
      </c>
      <c r="B68" s="10">
        <v>75</v>
      </c>
      <c r="C68" s="11" t="s">
        <v>102</v>
      </c>
      <c r="D68" s="11" t="s">
        <v>103</v>
      </c>
      <c r="E68" s="11" t="s">
        <v>104</v>
      </c>
      <c r="F68" s="11" t="s">
        <v>105</v>
      </c>
      <c r="G68" s="11" t="s">
        <v>21</v>
      </c>
      <c r="H68" s="11" t="s">
        <v>22</v>
      </c>
      <c r="I68" s="11" t="s">
        <v>55</v>
      </c>
      <c r="J68" s="12">
        <v>12392</v>
      </c>
      <c r="K68" s="12">
        <v>0</v>
      </c>
      <c r="L68" s="12">
        <v>0</v>
      </c>
      <c r="M68" s="12">
        <v>0</v>
      </c>
      <c r="N68" s="12">
        <v>0</v>
      </c>
      <c r="O68" s="13">
        <v>0</v>
      </c>
      <c r="P68" s="13">
        <v>0</v>
      </c>
    </row>
    <row r="69" spans="1:16" ht="38.25" outlineLevel="2">
      <c r="A69" s="10"/>
      <c r="B69" s="10"/>
      <c r="C69" s="11"/>
      <c r="D69" s="15" t="s">
        <v>178</v>
      </c>
      <c r="E69" s="11"/>
      <c r="F69" s="11"/>
      <c r="G69" s="11"/>
      <c r="H69" s="11"/>
      <c r="I69" s="11"/>
      <c r="J69" s="12">
        <f aca="true" t="shared" si="31" ref="J69:P69">SUBTOTAL(9,J68:J68)</f>
        <v>12392</v>
      </c>
      <c r="K69" s="12">
        <f t="shared" si="31"/>
        <v>0</v>
      </c>
      <c r="L69" s="12">
        <f t="shared" si="31"/>
        <v>0</v>
      </c>
      <c r="M69" s="12">
        <f t="shared" si="31"/>
        <v>0</v>
      </c>
      <c r="N69" s="12">
        <f t="shared" si="31"/>
        <v>0</v>
      </c>
      <c r="O69" s="13">
        <f t="shared" si="31"/>
        <v>0</v>
      </c>
      <c r="P69" s="13">
        <f t="shared" si="31"/>
        <v>0</v>
      </c>
    </row>
    <row r="70" spans="1:16" ht="25.5" outlineLevel="1">
      <c r="A70" s="10"/>
      <c r="B70" s="10"/>
      <c r="C70" s="11"/>
      <c r="D70" s="15"/>
      <c r="E70" s="11"/>
      <c r="F70" s="15" t="s">
        <v>203</v>
      </c>
      <c r="G70" s="11"/>
      <c r="H70" s="11"/>
      <c r="I70" s="11"/>
      <c r="J70" s="12">
        <f aca="true" t="shared" si="32" ref="J70:P70">SUBTOTAL(9,J68:J68)</f>
        <v>12392</v>
      </c>
      <c r="K70" s="12">
        <f t="shared" si="32"/>
        <v>0</v>
      </c>
      <c r="L70" s="12">
        <f t="shared" si="32"/>
        <v>0</v>
      </c>
      <c r="M70" s="12">
        <f t="shared" si="32"/>
        <v>0</v>
      </c>
      <c r="N70" s="12">
        <f t="shared" si="32"/>
        <v>0</v>
      </c>
      <c r="O70" s="13">
        <f t="shared" si="32"/>
        <v>0</v>
      </c>
      <c r="P70" s="13">
        <f t="shared" si="32"/>
        <v>0</v>
      </c>
    </row>
    <row r="71" spans="1:16" ht="25.5" outlineLevel="3">
      <c r="A71" s="10">
        <v>23</v>
      </c>
      <c r="B71" s="10">
        <v>77</v>
      </c>
      <c r="C71" s="11" t="s">
        <v>106</v>
      </c>
      <c r="D71" s="11" t="s">
        <v>107</v>
      </c>
      <c r="E71" s="11" t="s">
        <v>108</v>
      </c>
      <c r="F71" s="11" t="s">
        <v>109</v>
      </c>
      <c r="G71" s="11" t="s">
        <v>34</v>
      </c>
      <c r="H71" s="11" t="s">
        <v>35</v>
      </c>
      <c r="I71" s="11" t="s">
        <v>110</v>
      </c>
      <c r="J71" s="12">
        <v>35000</v>
      </c>
      <c r="K71" s="12">
        <v>35000</v>
      </c>
      <c r="L71" s="12">
        <v>0</v>
      </c>
      <c r="M71" s="12">
        <v>0</v>
      </c>
      <c r="N71" s="12">
        <v>35000</v>
      </c>
      <c r="O71" s="13">
        <v>0</v>
      </c>
      <c r="P71" s="13">
        <v>0</v>
      </c>
    </row>
    <row r="72" spans="1:16" ht="25.5" outlineLevel="3">
      <c r="A72" s="10">
        <v>23</v>
      </c>
      <c r="B72" s="10">
        <v>77</v>
      </c>
      <c r="C72" s="11" t="s">
        <v>106</v>
      </c>
      <c r="D72" s="11" t="s">
        <v>107</v>
      </c>
      <c r="E72" s="11" t="s">
        <v>108</v>
      </c>
      <c r="F72" s="11" t="s">
        <v>109</v>
      </c>
      <c r="G72" s="11" t="s">
        <v>60</v>
      </c>
      <c r="H72" s="11" t="s">
        <v>35</v>
      </c>
      <c r="I72" s="11" t="s">
        <v>111</v>
      </c>
      <c r="J72" s="12">
        <v>48125</v>
      </c>
      <c r="K72" s="12">
        <v>48125</v>
      </c>
      <c r="L72" s="12">
        <v>0</v>
      </c>
      <c r="M72" s="12">
        <v>0</v>
      </c>
      <c r="N72" s="12">
        <v>48125</v>
      </c>
      <c r="O72" s="13">
        <v>0</v>
      </c>
      <c r="P72" s="13">
        <v>0</v>
      </c>
    </row>
    <row r="73" spans="1:16" ht="25.5" outlineLevel="3">
      <c r="A73" s="10">
        <v>23</v>
      </c>
      <c r="B73" s="10">
        <v>77</v>
      </c>
      <c r="C73" s="11" t="s">
        <v>106</v>
      </c>
      <c r="D73" s="11" t="s">
        <v>107</v>
      </c>
      <c r="E73" s="11" t="s">
        <v>108</v>
      </c>
      <c r="F73" s="11" t="s">
        <v>109</v>
      </c>
      <c r="G73" s="11" t="s">
        <v>40</v>
      </c>
      <c r="H73" s="11" t="s">
        <v>35</v>
      </c>
      <c r="I73" s="11" t="s">
        <v>112</v>
      </c>
      <c r="J73" s="12">
        <v>49850</v>
      </c>
      <c r="K73" s="12">
        <v>49850</v>
      </c>
      <c r="L73" s="12">
        <v>0</v>
      </c>
      <c r="M73" s="12">
        <v>0</v>
      </c>
      <c r="N73" s="12">
        <v>49850</v>
      </c>
      <c r="O73" s="13">
        <v>0</v>
      </c>
      <c r="P73" s="13">
        <v>0</v>
      </c>
    </row>
    <row r="74" spans="1:16" ht="25.5" outlineLevel="2">
      <c r="A74" s="10"/>
      <c r="B74" s="10"/>
      <c r="C74" s="11"/>
      <c r="D74" s="15" t="s">
        <v>179</v>
      </c>
      <c r="E74" s="11"/>
      <c r="F74" s="11"/>
      <c r="G74" s="11"/>
      <c r="H74" s="11"/>
      <c r="I74" s="11"/>
      <c r="J74" s="12">
        <f aca="true" t="shared" si="33" ref="J74:P74">SUBTOTAL(9,J71:J73)</f>
        <v>132975</v>
      </c>
      <c r="K74" s="12">
        <f t="shared" si="33"/>
        <v>132975</v>
      </c>
      <c r="L74" s="12">
        <f t="shared" si="33"/>
        <v>0</v>
      </c>
      <c r="M74" s="12">
        <f t="shared" si="33"/>
        <v>0</v>
      </c>
      <c r="N74" s="12">
        <f t="shared" si="33"/>
        <v>132975</v>
      </c>
      <c r="O74" s="13">
        <f t="shared" si="33"/>
        <v>0</v>
      </c>
      <c r="P74" s="13">
        <f t="shared" si="33"/>
        <v>0</v>
      </c>
    </row>
    <row r="75" spans="1:16" ht="25.5" outlineLevel="1">
      <c r="A75" s="10"/>
      <c r="B75" s="10"/>
      <c r="C75" s="11"/>
      <c r="D75" s="15"/>
      <c r="E75" s="11"/>
      <c r="F75" s="15" t="s">
        <v>204</v>
      </c>
      <c r="G75" s="11"/>
      <c r="H75" s="11"/>
      <c r="I75" s="11"/>
      <c r="J75" s="12">
        <f aca="true" t="shared" si="34" ref="J75:P75">SUBTOTAL(9,J71:J73)</f>
        <v>132975</v>
      </c>
      <c r="K75" s="12">
        <f t="shared" si="34"/>
        <v>132975</v>
      </c>
      <c r="L75" s="12">
        <f t="shared" si="34"/>
        <v>0</v>
      </c>
      <c r="M75" s="12">
        <f t="shared" si="34"/>
        <v>0</v>
      </c>
      <c r="N75" s="12">
        <f t="shared" si="34"/>
        <v>132975</v>
      </c>
      <c r="O75" s="13">
        <f t="shared" si="34"/>
        <v>0</v>
      </c>
      <c r="P75" s="13">
        <f t="shared" si="34"/>
        <v>0</v>
      </c>
    </row>
    <row r="76" spans="1:16" ht="25.5" outlineLevel="3">
      <c r="A76" s="10">
        <v>24</v>
      </c>
      <c r="B76" s="10">
        <v>79</v>
      </c>
      <c r="C76" s="11" t="s">
        <v>113</v>
      </c>
      <c r="D76" s="11" t="s">
        <v>114</v>
      </c>
      <c r="E76" s="11" t="s">
        <v>115</v>
      </c>
      <c r="F76" s="11" t="s">
        <v>114</v>
      </c>
      <c r="G76" s="11" t="s">
        <v>21</v>
      </c>
      <c r="H76" s="11" t="s">
        <v>22</v>
      </c>
      <c r="I76" s="11" t="s">
        <v>55</v>
      </c>
      <c r="J76" s="12">
        <v>36183</v>
      </c>
      <c r="K76" s="12">
        <v>0</v>
      </c>
      <c r="L76" s="12">
        <v>0</v>
      </c>
      <c r="M76" s="12">
        <v>0</v>
      </c>
      <c r="N76" s="12">
        <v>0</v>
      </c>
      <c r="O76" s="13">
        <v>0</v>
      </c>
      <c r="P76" s="13">
        <v>0</v>
      </c>
    </row>
    <row r="77" spans="1:16" ht="38.25" outlineLevel="2">
      <c r="A77" s="10"/>
      <c r="B77" s="10"/>
      <c r="C77" s="11"/>
      <c r="D77" s="15" t="s">
        <v>180</v>
      </c>
      <c r="E77" s="11"/>
      <c r="F77" s="11"/>
      <c r="G77" s="11"/>
      <c r="H77" s="11"/>
      <c r="I77" s="11"/>
      <c r="J77" s="12">
        <f aca="true" t="shared" si="35" ref="J77:P77">SUBTOTAL(9,J76:J76)</f>
        <v>36183</v>
      </c>
      <c r="K77" s="12">
        <f t="shared" si="35"/>
        <v>0</v>
      </c>
      <c r="L77" s="12">
        <f t="shared" si="35"/>
        <v>0</v>
      </c>
      <c r="M77" s="12">
        <f t="shared" si="35"/>
        <v>0</v>
      </c>
      <c r="N77" s="12">
        <f t="shared" si="35"/>
        <v>0</v>
      </c>
      <c r="O77" s="13">
        <f t="shared" si="35"/>
        <v>0</v>
      </c>
      <c r="P77" s="13">
        <f t="shared" si="35"/>
        <v>0</v>
      </c>
    </row>
    <row r="78" spans="1:16" ht="25.5" outlineLevel="1">
      <c r="A78" s="10"/>
      <c r="B78" s="10"/>
      <c r="C78" s="11"/>
      <c r="D78" s="15"/>
      <c r="E78" s="11"/>
      <c r="F78" s="15" t="s">
        <v>180</v>
      </c>
      <c r="G78" s="11"/>
      <c r="H78" s="11"/>
      <c r="I78" s="11"/>
      <c r="J78" s="12">
        <f aca="true" t="shared" si="36" ref="J78:P78">SUBTOTAL(9,J76:J76)</f>
        <v>36183</v>
      </c>
      <c r="K78" s="12">
        <f t="shared" si="36"/>
        <v>0</v>
      </c>
      <c r="L78" s="12">
        <f t="shared" si="36"/>
        <v>0</v>
      </c>
      <c r="M78" s="12">
        <f t="shared" si="36"/>
        <v>0</v>
      </c>
      <c r="N78" s="12">
        <f t="shared" si="36"/>
        <v>0</v>
      </c>
      <c r="O78" s="13">
        <f t="shared" si="36"/>
        <v>0</v>
      </c>
      <c r="P78" s="13">
        <f t="shared" si="36"/>
        <v>0</v>
      </c>
    </row>
    <row r="79" spans="1:16" ht="25.5" outlineLevel="3">
      <c r="A79" s="10">
        <v>25</v>
      </c>
      <c r="B79" s="10">
        <v>82</v>
      </c>
      <c r="C79" s="11" t="s">
        <v>116</v>
      </c>
      <c r="D79" s="11" t="s">
        <v>117</v>
      </c>
      <c r="E79" s="11" t="s">
        <v>118</v>
      </c>
      <c r="F79" s="11" t="s">
        <v>119</v>
      </c>
      <c r="G79" s="11" t="s">
        <v>26</v>
      </c>
      <c r="H79" s="11" t="s">
        <v>27</v>
      </c>
      <c r="I79" s="11" t="s">
        <v>120</v>
      </c>
      <c r="J79" s="12">
        <v>100000</v>
      </c>
      <c r="K79" s="12">
        <v>0</v>
      </c>
      <c r="L79" s="12">
        <v>100000</v>
      </c>
      <c r="M79" s="12">
        <v>0</v>
      </c>
      <c r="N79" s="12">
        <v>100000</v>
      </c>
      <c r="O79" s="13">
        <v>0</v>
      </c>
      <c r="P79" s="13">
        <v>0</v>
      </c>
    </row>
    <row r="80" spans="1:16" ht="25.5" outlineLevel="3">
      <c r="A80" s="10">
        <v>25</v>
      </c>
      <c r="B80" s="10">
        <v>82</v>
      </c>
      <c r="C80" s="11" t="s">
        <v>116</v>
      </c>
      <c r="D80" s="11" t="s">
        <v>117</v>
      </c>
      <c r="E80" s="11" t="s">
        <v>118</v>
      </c>
      <c r="F80" s="11" t="s">
        <v>119</v>
      </c>
      <c r="G80" s="11" t="s">
        <v>88</v>
      </c>
      <c r="H80" s="11" t="s">
        <v>27</v>
      </c>
      <c r="I80" s="11" t="s">
        <v>121</v>
      </c>
      <c r="J80" s="12">
        <v>13793</v>
      </c>
      <c r="K80" s="12">
        <v>0</v>
      </c>
      <c r="L80" s="12">
        <v>13793</v>
      </c>
      <c r="M80" s="12">
        <v>0</v>
      </c>
      <c r="N80" s="12">
        <v>13793</v>
      </c>
      <c r="O80" s="13">
        <v>0</v>
      </c>
      <c r="P80" s="13">
        <v>0</v>
      </c>
    </row>
    <row r="81" spans="1:16" ht="25.5" outlineLevel="3">
      <c r="A81" s="10">
        <v>25</v>
      </c>
      <c r="B81" s="10">
        <v>82</v>
      </c>
      <c r="C81" s="11" t="s">
        <v>116</v>
      </c>
      <c r="D81" s="11" t="s">
        <v>117</v>
      </c>
      <c r="E81" s="11" t="s">
        <v>118</v>
      </c>
      <c r="F81" s="11" t="s">
        <v>119</v>
      </c>
      <c r="G81" s="11" t="s">
        <v>90</v>
      </c>
      <c r="H81" s="11" t="s">
        <v>27</v>
      </c>
      <c r="I81" s="11" t="s">
        <v>122</v>
      </c>
      <c r="J81" s="12">
        <v>100000</v>
      </c>
      <c r="K81" s="12">
        <v>0</v>
      </c>
      <c r="L81" s="12">
        <v>100000</v>
      </c>
      <c r="M81" s="12">
        <v>0</v>
      </c>
      <c r="N81" s="12">
        <v>100000</v>
      </c>
      <c r="O81" s="13">
        <v>0</v>
      </c>
      <c r="P81" s="13">
        <v>0</v>
      </c>
    </row>
    <row r="82" spans="1:16" ht="25.5" outlineLevel="3">
      <c r="A82" s="10">
        <v>25</v>
      </c>
      <c r="B82" s="10">
        <v>82</v>
      </c>
      <c r="C82" s="11" t="s">
        <v>116</v>
      </c>
      <c r="D82" s="11" t="s">
        <v>117</v>
      </c>
      <c r="E82" s="11" t="s">
        <v>118</v>
      </c>
      <c r="F82" s="11" t="s">
        <v>119</v>
      </c>
      <c r="G82" s="11" t="s">
        <v>40</v>
      </c>
      <c r="H82" s="11" t="s">
        <v>35</v>
      </c>
      <c r="I82" s="11" t="s">
        <v>123</v>
      </c>
      <c r="J82" s="12">
        <v>255542</v>
      </c>
      <c r="K82" s="12">
        <v>255542</v>
      </c>
      <c r="L82" s="12">
        <v>0</v>
      </c>
      <c r="M82" s="12">
        <v>0</v>
      </c>
      <c r="N82" s="12">
        <v>255542</v>
      </c>
      <c r="O82" s="13">
        <v>0</v>
      </c>
      <c r="P82" s="13">
        <v>0</v>
      </c>
    </row>
    <row r="83" spans="1:16" ht="25.5" outlineLevel="3">
      <c r="A83" s="10">
        <v>25</v>
      </c>
      <c r="B83" s="10">
        <v>82</v>
      </c>
      <c r="C83" s="11" t="s">
        <v>116</v>
      </c>
      <c r="D83" s="11" t="s">
        <v>117</v>
      </c>
      <c r="E83" s="11" t="s">
        <v>118</v>
      </c>
      <c r="F83" s="11" t="s">
        <v>119</v>
      </c>
      <c r="G83" s="11" t="s">
        <v>124</v>
      </c>
      <c r="H83" s="11" t="s">
        <v>35</v>
      </c>
      <c r="I83" s="11" t="s">
        <v>125</v>
      </c>
      <c r="J83" s="12">
        <v>31500</v>
      </c>
      <c r="K83" s="12">
        <v>31500</v>
      </c>
      <c r="L83" s="12">
        <v>0</v>
      </c>
      <c r="M83" s="12">
        <v>0</v>
      </c>
      <c r="N83" s="12">
        <v>31500</v>
      </c>
      <c r="O83" s="13">
        <v>0</v>
      </c>
      <c r="P83" s="13">
        <v>0</v>
      </c>
    </row>
    <row r="84" spans="1:16" ht="25.5" outlineLevel="3">
      <c r="A84" s="10">
        <v>25</v>
      </c>
      <c r="B84" s="10">
        <v>82</v>
      </c>
      <c r="C84" s="11" t="s">
        <v>116</v>
      </c>
      <c r="D84" s="11" t="s">
        <v>117</v>
      </c>
      <c r="E84" s="11" t="s">
        <v>118</v>
      </c>
      <c r="F84" s="11" t="s">
        <v>119</v>
      </c>
      <c r="G84" s="11" t="s">
        <v>126</v>
      </c>
      <c r="H84" s="11" t="s">
        <v>35</v>
      </c>
      <c r="I84" s="11" t="s">
        <v>127</v>
      </c>
      <c r="J84" s="12">
        <v>15000</v>
      </c>
      <c r="K84" s="12">
        <v>15000</v>
      </c>
      <c r="L84" s="12">
        <v>0</v>
      </c>
      <c r="M84" s="12">
        <v>0</v>
      </c>
      <c r="N84" s="12">
        <v>15000</v>
      </c>
      <c r="O84" s="13">
        <v>0</v>
      </c>
      <c r="P84" s="13">
        <v>0</v>
      </c>
    </row>
    <row r="85" spans="1:16" ht="25.5" outlineLevel="3">
      <c r="A85" s="10">
        <v>25</v>
      </c>
      <c r="B85" s="10">
        <v>82</v>
      </c>
      <c r="C85" s="11" t="s">
        <v>116</v>
      </c>
      <c r="D85" s="11" t="s">
        <v>117</v>
      </c>
      <c r="E85" s="11" t="s">
        <v>118</v>
      </c>
      <c r="F85" s="11" t="s">
        <v>119</v>
      </c>
      <c r="G85" s="11" t="s">
        <v>21</v>
      </c>
      <c r="H85" s="11" t="s">
        <v>22</v>
      </c>
      <c r="I85" s="11" t="s">
        <v>55</v>
      </c>
      <c r="J85" s="12">
        <v>30755</v>
      </c>
      <c r="K85" s="12">
        <v>0</v>
      </c>
      <c r="L85" s="12">
        <v>0</v>
      </c>
      <c r="M85" s="12">
        <v>0</v>
      </c>
      <c r="N85" s="12">
        <v>0</v>
      </c>
      <c r="O85" s="13">
        <v>0</v>
      </c>
      <c r="P85" s="13">
        <v>0</v>
      </c>
    </row>
    <row r="86" spans="1:16" ht="12.75" outlineLevel="2">
      <c r="A86" s="10"/>
      <c r="B86" s="10"/>
      <c r="C86" s="11"/>
      <c r="D86" s="15" t="s">
        <v>181</v>
      </c>
      <c r="E86" s="11"/>
      <c r="F86" s="11"/>
      <c r="G86" s="11"/>
      <c r="H86" s="11"/>
      <c r="I86" s="11"/>
      <c r="J86" s="12">
        <f aca="true" t="shared" si="37" ref="J86:P86">SUBTOTAL(9,J79:J85)</f>
        <v>546590</v>
      </c>
      <c r="K86" s="12">
        <f t="shared" si="37"/>
        <v>302042</v>
      </c>
      <c r="L86" s="12">
        <f t="shared" si="37"/>
        <v>213793</v>
      </c>
      <c r="M86" s="12">
        <f t="shared" si="37"/>
        <v>0</v>
      </c>
      <c r="N86" s="12">
        <f t="shared" si="37"/>
        <v>515835</v>
      </c>
      <c r="O86" s="13">
        <f t="shared" si="37"/>
        <v>0</v>
      </c>
      <c r="P86" s="13">
        <f t="shared" si="37"/>
        <v>0</v>
      </c>
    </row>
    <row r="87" spans="1:16" ht="12.75" outlineLevel="1">
      <c r="A87" s="10"/>
      <c r="B87" s="10"/>
      <c r="C87" s="11"/>
      <c r="D87" s="15"/>
      <c r="E87" s="11"/>
      <c r="F87" s="15" t="s">
        <v>205</v>
      </c>
      <c r="G87" s="11"/>
      <c r="H87" s="11"/>
      <c r="I87" s="11"/>
      <c r="J87" s="12">
        <f aca="true" t="shared" si="38" ref="J87:P87">SUBTOTAL(9,J79:J85)</f>
        <v>546590</v>
      </c>
      <c r="K87" s="12">
        <f t="shared" si="38"/>
        <v>302042</v>
      </c>
      <c r="L87" s="12">
        <f t="shared" si="38"/>
        <v>213793</v>
      </c>
      <c r="M87" s="12">
        <f t="shared" si="38"/>
        <v>0</v>
      </c>
      <c r="N87" s="12">
        <f t="shared" si="38"/>
        <v>515835</v>
      </c>
      <c r="O87" s="13">
        <f t="shared" si="38"/>
        <v>0</v>
      </c>
      <c r="P87" s="13">
        <f t="shared" si="38"/>
        <v>0</v>
      </c>
    </row>
    <row r="88" spans="1:16" ht="25.5" outlineLevel="3">
      <c r="A88" s="10">
        <v>26</v>
      </c>
      <c r="B88" s="10">
        <v>83</v>
      </c>
      <c r="C88" s="11" t="s">
        <v>128</v>
      </c>
      <c r="D88" s="11" t="s">
        <v>129</v>
      </c>
      <c r="E88" s="11" t="s">
        <v>130</v>
      </c>
      <c r="F88" s="11" t="s">
        <v>129</v>
      </c>
      <c r="G88" s="11" t="s">
        <v>21</v>
      </c>
      <c r="H88" s="11" t="s">
        <v>22</v>
      </c>
      <c r="I88" s="11" t="s">
        <v>55</v>
      </c>
      <c r="J88" s="12">
        <v>157395</v>
      </c>
      <c r="K88" s="12">
        <v>0</v>
      </c>
      <c r="L88" s="12">
        <v>0</v>
      </c>
      <c r="M88" s="12">
        <v>0</v>
      </c>
      <c r="N88" s="12">
        <v>0</v>
      </c>
      <c r="O88" s="13">
        <v>0</v>
      </c>
      <c r="P88" s="13">
        <v>0</v>
      </c>
    </row>
    <row r="89" spans="1:16" ht="12.75" outlineLevel="2">
      <c r="A89" s="10"/>
      <c r="B89" s="10"/>
      <c r="C89" s="11"/>
      <c r="D89" s="15" t="s">
        <v>182</v>
      </c>
      <c r="E89" s="11"/>
      <c r="F89" s="11"/>
      <c r="G89" s="11"/>
      <c r="H89" s="11"/>
      <c r="I89" s="11"/>
      <c r="J89" s="12">
        <f aca="true" t="shared" si="39" ref="J89:P89">SUBTOTAL(9,J88:J88)</f>
        <v>157395</v>
      </c>
      <c r="K89" s="12">
        <f t="shared" si="39"/>
        <v>0</v>
      </c>
      <c r="L89" s="12">
        <f t="shared" si="39"/>
        <v>0</v>
      </c>
      <c r="M89" s="12">
        <f t="shared" si="39"/>
        <v>0</v>
      </c>
      <c r="N89" s="12">
        <f t="shared" si="39"/>
        <v>0</v>
      </c>
      <c r="O89" s="13">
        <f t="shared" si="39"/>
        <v>0</v>
      </c>
      <c r="P89" s="13">
        <f t="shared" si="39"/>
        <v>0</v>
      </c>
    </row>
    <row r="90" spans="1:16" ht="12.75" outlineLevel="1">
      <c r="A90" s="10"/>
      <c r="B90" s="10"/>
      <c r="C90" s="11"/>
      <c r="D90" s="15"/>
      <c r="E90" s="11"/>
      <c r="F90" s="15" t="s">
        <v>182</v>
      </c>
      <c r="G90" s="11"/>
      <c r="H90" s="11"/>
      <c r="I90" s="11"/>
      <c r="J90" s="12">
        <f aca="true" t="shared" si="40" ref="J90:P90">SUBTOTAL(9,J88:J88)</f>
        <v>157395</v>
      </c>
      <c r="K90" s="12">
        <f t="shared" si="40"/>
        <v>0</v>
      </c>
      <c r="L90" s="12">
        <f t="shared" si="40"/>
        <v>0</v>
      </c>
      <c r="M90" s="12">
        <f t="shared" si="40"/>
        <v>0</v>
      </c>
      <c r="N90" s="12">
        <f t="shared" si="40"/>
        <v>0</v>
      </c>
      <c r="O90" s="13">
        <f t="shared" si="40"/>
        <v>0</v>
      </c>
      <c r="P90" s="13">
        <f t="shared" si="40"/>
        <v>0</v>
      </c>
    </row>
    <row r="91" spans="1:16" ht="25.5" outlineLevel="3">
      <c r="A91" s="10">
        <v>27</v>
      </c>
      <c r="B91" s="10">
        <v>92</v>
      </c>
      <c r="C91" s="11" t="s">
        <v>131</v>
      </c>
      <c r="D91" s="11" t="s">
        <v>132</v>
      </c>
      <c r="E91" s="11" t="s">
        <v>133</v>
      </c>
      <c r="F91" s="11" t="s">
        <v>221</v>
      </c>
      <c r="G91" s="11" t="s">
        <v>26</v>
      </c>
      <c r="H91" s="11" t="s">
        <v>27</v>
      </c>
      <c r="I91" s="11" t="s">
        <v>134</v>
      </c>
      <c r="J91" s="12">
        <v>80000</v>
      </c>
      <c r="K91" s="12">
        <v>0</v>
      </c>
      <c r="L91" s="12">
        <v>80000</v>
      </c>
      <c r="M91" s="12">
        <v>0</v>
      </c>
      <c r="N91" s="12">
        <v>80000</v>
      </c>
      <c r="O91" s="13">
        <v>0</v>
      </c>
      <c r="P91" s="13">
        <v>0</v>
      </c>
    </row>
    <row r="92" spans="1:16" ht="25.5" outlineLevel="3">
      <c r="A92" s="10">
        <v>27</v>
      </c>
      <c r="B92" s="10">
        <v>92</v>
      </c>
      <c r="C92" s="11" t="s">
        <v>131</v>
      </c>
      <c r="D92" s="11" t="s">
        <v>132</v>
      </c>
      <c r="E92" s="11" t="s">
        <v>133</v>
      </c>
      <c r="F92" s="11" t="s">
        <v>221</v>
      </c>
      <c r="G92" s="11" t="s">
        <v>88</v>
      </c>
      <c r="H92" s="11" t="s">
        <v>27</v>
      </c>
      <c r="I92" s="11" t="s">
        <v>135</v>
      </c>
      <c r="J92" s="12">
        <v>58800</v>
      </c>
      <c r="K92" s="12">
        <v>0</v>
      </c>
      <c r="L92" s="12">
        <v>58800</v>
      </c>
      <c r="M92" s="12">
        <v>0</v>
      </c>
      <c r="N92" s="12">
        <v>58800</v>
      </c>
      <c r="O92" s="13">
        <v>0</v>
      </c>
      <c r="P92" s="13">
        <v>0</v>
      </c>
    </row>
    <row r="93" spans="1:16" ht="25.5" outlineLevel="3">
      <c r="A93" s="10">
        <v>27</v>
      </c>
      <c r="B93" s="10">
        <v>92</v>
      </c>
      <c r="C93" s="11" t="s">
        <v>131</v>
      </c>
      <c r="D93" s="11" t="s">
        <v>132</v>
      </c>
      <c r="E93" s="11" t="s">
        <v>133</v>
      </c>
      <c r="F93" s="11" t="s">
        <v>221</v>
      </c>
      <c r="G93" s="11" t="s">
        <v>34</v>
      </c>
      <c r="H93" s="11" t="s">
        <v>35</v>
      </c>
      <c r="I93" s="11" t="s">
        <v>136</v>
      </c>
      <c r="J93" s="12">
        <v>200000</v>
      </c>
      <c r="K93" s="12">
        <v>200000</v>
      </c>
      <c r="L93" s="12">
        <v>0</v>
      </c>
      <c r="M93" s="12">
        <v>0</v>
      </c>
      <c r="N93" s="12">
        <v>200000</v>
      </c>
      <c r="O93" s="13">
        <v>0</v>
      </c>
      <c r="P93" s="13">
        <v>0</v>
      </c>
    </row>
    <row r="94" spans="1:16" ht="25.5" outlineLevel="3">
      <c r="A94" s="10">
        <v>27</v>
      </c>
      <c r="B94" s="10">
        <v>92</v>
      </c>
      <c r="C94" s="11" t="s">
        <v>131</v>
      </c>
      <c r="D94" s="11" t="s">
        <v>132</v>
      </c>
      <c r="E94" s="11" t="s">
        <v>133</v>
      </c>
      <c r="F94" s="11" t="s">
        <v>221</v>
      </c>
      <c r="G94" s="11" t="s">
        <v>60</v>
      </c>
      <c r="H94" s="11" t="s">
        <v>35</v>
      </c>
      <c r="I94" s="11" t="s">
        <v>137</v>
      </c>
      <c r="J94" s="12">
        <v>781770</v>
      </c>
      <c r="K94" s="12">
        <v>781770</v>
      </c>
      <c r="L94" s="12">
        <v>0</v>
      </c>
      <c r="M94" s="12">
        <v>0</v>
      </c>
      <c r="N94" s="12">
        <v>0</v>
      </c>
      <c r="O94" s="13">
        <v>0</v>
      </c>
      <c r="P94" s="13">
        <v>0</v>
      </c>
    </row>
    <row r="95" spans="1:16" ht="25.5" outlineLevel="3">
      <c r="A95" s="10">
        <v>27</v>
      </c>
      <c r="B95" s="10">
        <v>92</v>
      </c>
      <c r="C95" s="11" t="s">
        <v>131</v>
      </c>
      <c r="D95" s="11" t="s">
        <v>132</v>
      </c>
      <c r="E95" s="11" t="s">
        <v>133</v>
      </c>
      <c r="F95" s="11" t="s">
        <v>221</v>
      </c>
      <c r="G95" s="11" t="s">
        <v>21</v>
      </c>
      <c r="H95" s="11" t="s">
        <v>22</v>
      </c>
      <c r="I95" s="11" t="s">
        <v>55</v>
      </c>
      <c r="J95" s="12">
        <v>117120</v>
      </c>
      <c r="K95" s="12">
        <v>0</v>
      </c>
      <c r="L95" s="12">
        <v>0</v>
      </c>
      <c r="M95" s="12">
        <v>0</v>
      </c>
      <c r="N95" s="12">
        <v>0</v>
      </c>
      <c r="O95" s="13">
        <v>0</v>
      </c>
      <c r="P95" s="13">
        <v>0</v>
      </c>
    </row>
    <row r="96" spans="1:16" ht="12.75" outlineLevel="2">
      <c r="A96" s="10"/>
      <c r="B96" s="10"/>
      <c r="C96" s="11"/>
      <c r="D96" s="15" t="s">
        <v>183</v>
      </c>
      <c r="E96" s="11"/>
      <c r="F96" s="11"/>
      <c r="G96" s="11"/>
      <c r="H96" s="11"/>
      <c r="I96" s="11"/>
      <c r="J96" s="12">
        <f aca="true" t="shared" si="41" ref="J96:P96">SUBTOTAL(9,J91:J95)</f>
        <v>1237690</v>
      </c>
      <c r="K96" s="12">
        <f t="shared" si="41"/>
        <v>981770</v>
      </c>
      <c r="L96" s="12">
        <f t="shared" si="41"/>
        <v>138800</v>
      </c>
      <c r="M96" s="12">
        <f t="shared" si="41"/>
        <v>0</v>
      </c>
      <c r="N96" s="12">
        <f t="shared" si="41"/>
        <v>338800</v>
      </c>
      <c r="O96" s="13">
        <f t="shared" si="41"/>
        <v>0</v>
      </c>
      <c r="P96" s="13">
        <f t="shared" si="41"/>
        <v>0</v>
      </c>
    </row>
    <row r="97" spans="1:16" ht="12.75" outlineLevel="1">
      <c r="A97" s="10"/>
      <c r="B97" s="10"/>
      <c r="C97" s="11"/>
      <c r="D97" s="15"/>
      <c r="E97" s="11"/>
      <c r="F97" s="15" t="s">
        <v>227</v>
      </c>
      <c r="G97" s="11"/>
      <c r="H97" s="11"/>
      <c r="I97" s="11"/>
      <c r="J97" s="12">
        <f aca="true" t="shared" si="42" ref="J97:P97">SUBTOTAL(9,J91:J95)</f>
        <v>1237690</v>
      </c>
      <c r="K97" s="12">
        <f t="shared" si="42"/>
        <v>981770</v>
      </c>
      <c r="L97" s="12">
        <f t="shared" si="42"/>
        <v>138800</v>
      </c>
      <c r="M97" s="12">
        <f t="shared" si="42"/>
        <v>0</v>
      </c>
      <c r="N97" s="12">
        <f t="shared" si="42"/>
        <v>338800</v>
      </c>
      <c r="O97" s="13">
        <f t="shared" si="42"/>
        <v>0</v>
      </c>
      <c r="P97" s="13">
        <f t="shared" si="42"/>
        <v>0</v>
      </c>
    </row>
    <row r="98" spans="1:16" ht="25.5" outlineLevel="3">
      <c r="A98" s="10">
        <v>28</v>
      </c>
      <c r="B98" s="10">
        <v>93</v>
      </c>
      <c r="C98" s="11" t="s">
        <v>138</v>
      </c>
      <c r="D98" s="11" t="s">
        <v>139</v>
      </c>
      <c r="E98" s="11" t="s">
        <v>140</v>
      </c>
      <c r="F98" s="11" t="s">
        <v>139</v>
      </c>
      <c r="G98" s="11" t="s">
        <v>21</v>
      </c>
      <c r="H98" s="11" t="s">
        <v>22</v>
      </c>
      <c r="I98" s="11" t="s">
        <v>55</v>
      </c>
      <c r="J98" s="12">
        <v>16874</v>
      </c>
      <c r="K98" s="12">
        <v>0</v>
      </c>
      <c r="L98" s="12">
        <v>0</v>
      </c>
      <c r="M98" s="12">
        <v>0</v>
      </c>
      <c r="N98" s="12">
        <v>0</v>
      </c>
      <c r="O98" s="13">
        <v>0</v>
      </c>
      <c r="P98" s="13">
        <v>0</v>
      </c>
    </row>
    <row r="99" spans="1:16" ht="12.75" outlineLevel="2">
      <c r="A99" s="10"/>
      <c r="B99" s="10"/>
      <c r="C99" s="11"/>
      <c r="D99" s="15" t="s">
        <v>184</v>
      </c>
      <c r="E99" s="11"/>
      <c r="F99" s="11"/>
      <c r="G99" s="11"/>
      <c r="H99" s="11"/>
      <c r="I99" s="11"/>
      <c r="J99" s="12">
        <f aca="true" t="shared" si="43" ref="J99:P99">SUBTOTAL(9,J98:J98)</f>
        <v>16874</v>
      </c>
      <c r="K99" s="12">
        <f t="shared" si="43"/>
        <v>0</v>
      </c>
      <c r="L99" s="12">
        <f t="shared" si="43"/>
        <v>0</v>
      </c>
      <c r="M99" s="12">
        <f t="shared" si="43"/>
        <v>0</v>
      </c>
      <c r="N99" s="12">
        <f t="shared" si="43"/>
        <v>0</v>
      </c>
      <c r="O99" s="13">
        <f t="shared" si="43"/>
        <v>0</v>
      </c>
      <c r="P99" s="13">
        <f t="shared" si="43"/>
        <v>0</v>
      </c>
    </row>
    <row r="100" spans="1:16" ht="12.75" outlineLevel="1">
      <c r="A100" s="10"/>
      <c r="B100" s="10"/>
      <c r="C100" s="11"/>
      <c r="D100" s="15"/>
      <c r="E100" s="11"/>
      <c r="F100" s="15" t="s">
        <v>184</v>
      </c>
      <c r="G100" s="11"/>
      <c r="H100" s="11"/>
      <c r="I100" s="11"/>
      <c r="J100" s="12">
        <f aca="true" t="shared" si="44" ref="J100:P100">SUBTOTAL(9,J98:J98)</f>
        <v>16874</v>
      </c>
      <c r="K100" s="12">
        <f t="shared" si="44"/>
        <v>0</v>
      </c>
      <c r="L100" s="12">
        <f t="shared" si="44"/>
        <v>0</v>
      </c>
      <c r="M100" s="12">
        <f t="shared" si="44"/>
        <v>0</v>
      </c>
      <c r="N100" s="12">
        <f t="shared" si="44"/>
        <v>0</v>
      </c>
      <c r="O100" s="13">
        <f t="shared" si="44"/>
        <v>0</v>
      </c>
      <c r="P100" s="13">
        <f t="shared" si="44"/>
        <v>0</v>
      </c>
    </row>
    <row r="101" spans="1:16" ht="25.5" outlineLevel="3">
      <c r="A101" s="10">
        <v>29</v>
      </c>
      <c r="B101" s="10">
        <v>97</v>
      </c>
      <c r="C101" s="11" t="s">
        <v>141</v>
      </c>
      <c r="D101" s="11" t="s">
        <v>142</v>
      </c>
      <c r="E101" s="11" t="s">
        <v>143</v>
      </c>
      <c r="F101" s="11" t="s">
        <v>144</v>
      </c>
      <c r="G101" s="11" t="s">
        <v>34</v>
      </c>
      <c r="H101" s="11" t="s">
        <v>35</v>
      </c>
      <c r="I101" s="11" t="s">
        <v>145</v>
      </c>
      <c r="J101" s="12">
        <v>14273</v>
      </c>
      <c r="K101" s="12">
        <v>14273</v>
      </c>
      <c r="L101" s="12">
        <v>0</v>
      </c>
      <c r="M101" s="12">
        <v>0</v>
      </c>
      <c r="N101" s="12">
        <v>14273</v>
      </c>
      <c r="O101" s="13">
        <v>0</v>
      </c>
      <c r="P101" s="13">
        <v>0</v>
      </c>
    </row>
    <row r="102" spans="1:16" ht="25.5" outlineLevel="3">
      <c r="A102" s="10">
        <v>29</v>
      </c>
      <c r="B102" s="10">
        <v>97</v>
      </c>
      <c r="C102" s="11" t="s">
        <v>141</v>
      </c>
      <c r="D102" s="11" t="s">
        <v>142</v>
      </c>
      <c r="E102" s="11" t="s">
        <v>143</v>
      </c>
      <c r="F102" s="11" t="s">
        <v>144</v>
      </c>
      <c r="G102" s="11" t="s">
        <v>21</v>
      </c>
      <c r="H102" s="11" t="s">
        <v>22</v>
      </c>
      <c r="I102" s="11" t="s">
        <v>55</v>
      </c>
      <c r="J102" s="12">
        <v>115880</v>
      </c>
      <c r="K102" s="12">
        <v>0</v>
      </c>
      <c r="L102" s="12">
        <v>0</v>
      </c>
      <c r="M102" s="12">
        <v>0</v>
      </c>
      <c r="N102" s="12">
        <v>0</v>
      </c>
      <c r="O102" s="13">
        <v>0</v>
      </c>
      <c r="P102" s="13">
        <v>0</v>
      </c>
    </row>
    <row r="103" spans="1:16" ht="12.75" outlineLevel="2">
      <c r="A103" s="10"/>
      <c r="B103" s="10"/>
      <c r="C103" s="11"/>
      <c r="D103" s="15" t="s">
        <v>185</v>
      </c>
      <c r="E103" s="11"/>
      <c r="F103" s="11"/>
      <c r="G103" s="11"/>
      <c r="H103" s="11"/>
      <c r="I103" s="11"/>
      <c r="J103" s="12">
        <f aca="true" t="shared" si="45" ref="J103:P103">SUBTOTAL(9,J101:J102)</f>
        <v>130153</v>
      </c>
      <c r="K103" s="12">
        <f t="shared" si="45"/>
        <v>14273</v>
      </c>
      <c r="L103" s="12">
        <f t="shared" si="45"/>
        <v>0</v>
      </c>
      <c r="M103" s="12">
        <f t="shared" si="45"/>
        <v>0</v>
      </c>
      <c r="N103" s="12">
        <f t="shared" si="45"/>
        <v>14273</v>
      </c>
      <c r="O103" s="13">
        <f t="shared" si="45"/>
        <v>0</v>
      </c>
      <c r="P103" s="13">
        <f t="shared" si="45"/>
        <v>0</v>
      </c>
    </row>
    <row r="104" spans="1:16" ht="12.75" outlineLevel="1">
      <c r="A104" s="10"/>
      <c r="B104" s="10"/>
      <c r="C104" s="11"/>
      <c r="D104" s="15"/>
      <c r="E104" s="11"/>
      <c r="F104" s="15" t="s">
        <v>206</v>
      </c>
      <c r="G104" s="11"/>
      <c r="H104" s="11"/>
      <c r="I104" s="11"/>
      <c r="J104" s="12">
        <f aca="true" t="shared" si="46" ref="J104:P104">SUBTOTAL(9,J101:J102)</f>
        <v>130153</v>
      </c>
      <c r="K104" s="12">
        <f t="shared" si="46"/>
        <v>14273</v>
      </c>
      <c r="L104" s="12">
        <f t="shared" si="46"/>
        <v>0</v>
      </c>
      <c r="M104" s="12">
        <f t="shared" si="46"/>
        <v>0</v>
      </c>
      <c r="N104" s="12">
        <f t="shared" si="46"/>
        <v>14273</v>
      </c>
      <c r="O104" s="13">
        <f t="shared" si="46"/>
        <v>0</v>
      </c>
      <c r="P104" s="13">
        <f t="shared" si="46"/>
        <v>0</v>
      </c>
    </row>
    <row r="105" spans="1:16" ht="25.5" outlineLevel="3">
      <c r="A105" s="10">
        <v>30</v>
      </c>
      <c r="B105" s="10">
        <v>99</v>
      </c>
      <c r="C105" s="11" t="s">
        <v>146</v>
      </c>
      <c r="D105" s="11" t="s">
        <v>147</v>
      </c>
      <c r="E105" s="11" t="s">
        <v>148</v>
      </c>
      <c r="F105" s="11" t="s">
        <v>149</v>
      </c>
      <c r="G105" s="11" t="s">
        <v>34</v>
      </c>
      <c r="H105" s="11" t="s">
        <v>35</v>
      </c>
      <c r="I105" s="11" t="s">
        <v>150</v>
      </c>
      <c r="J105" s="12">
        <v>70257</v>
      </c>
      <c r="K105" s="12">
        <v>70257</v>
      </c>
      <c r="L105" s="12">
        <v>0</v>
      </c>
      <c r="M105" s="12">
        <v>0</v>
      </c>
      <c r="N105" s="12">
        <v>70257</v>
      </c>
      <c r="O105" s="13">
        <v>0</v>
      </c>
      <c r="P105" s="13">
        <v>0</v>
      </c>
    </row>
    <row r="106" spans="1:16" ht="25.5" outlineLevel="3">
      <c r="A106" s="10">
        <v>30</v>
      </c>
      <c r="B106" s="10">
        <v>99</v>
      </c>
      <c r="C106" s="11" t="s">
        <v>146</v>
      </c>
      <c r="D106" s="11" t="s">
        <v>147</v>
      </c>
      <c r="E106" s="11" t="s">
        <v>148</v>
      </c>
      <c r="F106" s="11" t="s">
        <v>149</v>
      </c>
      <c r="G106" s="11" t="s">
        <v>60</v>
      </c>
      <c r="H106" s="11" t="s">
        <v>35</v>
      </c>
      <c r="I106" s="11" t="s">
        <v>151</v>
      </c>
      <c r="J106" s="12">
        <v>205000</v>
      </c>
      <c r="K106" s="12">
        <v>205000</v>
      </c>
      <c r="L106" s="12">
        <v>0</v>
      </c>
      <c r="M106" s="12">
        <v>0</v>
      </c>
      <c r="N106" s="12">
        <v>205000</v>
      </c>
      <c r="O106" s="13">
        <v>0</v>
      </c>
      <c r="P106" s="13">
        <v>0</v>
      </c>
    </row>
    <row r="107" spans="1:16" ht="25.5" outlineLevel="2">
      <c r="A107" s="10"/>
      <c r="B107" s="10"/>
      <c r="C107" s="11"/>
      <c r="D107" s="15" t="s">
        <v>186</v>
      </c>
      <c r="E107" s="11"/>
      <c r="F107" s="11"/>
      <c r="G107" s="11"/>
      <c r="H107" s="11"/>
      <c r="I107" s="11"/>
      <c r="J107" s="12">
        <f aca="true" t="shared" si="47" ref="J107:P107">SUBTOTAL(9,J105:J106)</f>
        <v>275257</v>
      </c>
      <c r="K107" s="12">
        <f t="shared" si="47"/>
        <v>275257</v>
      </c>
      <c r="L107" s="12">
        <f t="shared" si="47"/>
        <v>0</v>
      </c>
      <c r="M107" s="12">
        <f t="shared" si="47"/>
        <v>0</v>
      </c>
      <c r="N107" s="12">
        <f t="shared" si="47"/>
        <v>275257</v>
      </c>
      <c r="O107" s="13">
        <f t="shared" si="47"/>
        <v>0</v>
      </c>
      <c r="P107" s="13">
        <f t="shared" si="47"/>
        <v>0</v>
      </c>
    </row>
    <row r="108" spans="1:16" ht="12.75" outlineLevel="1">
      <c r="A108" s="10"/>
      <c r="B108" s="10"/>
      <c r="C108" s="11"/>
      <c r="D108" s="15"/>
      <c r="E108" s="11"/>
      <c r="F108" s="15" t="s">
        <v>207</v>
      </c>
      <c r="G108" s="11"/>
      <c r="H108" s="11"/>
      <c r="I108" s="11"/>
      <c r="J108" s="12">
        <f aca="true" t="shared" si="48" ref="J108:P108">SUBTOTAL(9,J105:J106)</f>
        <v>275257</v>
      </c>
      <c r="K108" s="12">
        <f t="shared" si="48"/>
        <v>275257</v>
      </c>
      <c r="L108" s="12">
        <f t="shared" si="48"/>
        <v>0</v>
      </c>
      <c r="M108" s="12">
        <f t="shared" si="48"/>
        <v>0</v>
      </c>
      <c r="N108" s="12">
        <f t="shared" si="48"/>
        <v>275257</v>
      </c>
      <c r="O108" s="13">
        <f t="shared" si="48"/>
        <v>0</v>
      </c>
      <c r="P108" s="13">
        <f t="shared" si="48"/>
        <v>0</v>
      </c>
    </row>
    <row r="109" spans="1:16" ht="25.5" outlineLevel="3">
      <c r="A109" s="10">
        <v>31</v>
      </c>
      <c r="B109" s="10">
        <v>109</v>
      </c>
      <c r="C109" s="11" t="s">
        <v>152</v>
      </c>
      <c r="D109" s="11" t="s">
        <v>153</v>
      </c>
      <c r="E109" s="11" t="s">
        <v>154</v>
      </c>
      <c r="F109" s="11" t="s">
        <v>155</v>
      </c>
      <c r="G109" s="11" t="s">
        <v>34</v>
      </c>
      <c r="H109" s="11" t="s">
        <v>35</v>
      </c>
      <c r="I109" s="11" t="s">
        <v>156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3">
        <v>2</v>
      </c>
      <c r="P109" s="13">
        <v>0</v>
      </c>
    </row>
    <row r="110" spans="1:16" ht="25.5" outlineLevel="3">
      <c r="A110" s="10">
        <v>31</v>
      </c>
      <c r="B110" s="10">
        <v>109</v>
      </c>
      <c r="C110" s="11" t="s">
        <v>152</v>
      </c>
      <c r="D110" s="11" t="s">
        <v>153</v>
      </c>
      <c r="E110" s="11" t="s">
        <v>154</v>
      </c>
      <c r="F110" s="11" t="s">
        <v>155</v>
      </c>
      <c r="G110" s="11" t="s">
        <v>60</v>
      </c>
      <c r="H110" s="11" t="s">
        <v>35</v>
      </c>
      <c r="I110" s="11" t="s">
        <v>157</v>
      </c>
      <c r="J110" s="12">
        <v>14845</v>
      </c>
      <c r="K110" s="12">
        <v>14845</v>
      </c>
      <c r="L110" s="12">
        <v>0</v>
      </c>
      <c r="M110" s="12">
        <v>0</v>
      </c>
      <c r="N110" s="12">
        <v>0</v>
      </c>
      <c r="O110" s="13">
        <v>1</v>
      </c>
      <c r="P110" s="13">
        <v>0</v>
      </c>
    </row>
    <row r="111" spans="1:16" ht="25.5" outlineLevel="2">
      <c r="A111" s="10"/>
      <c r="B111" s="10"/>
      <c r="C111" s="11"/>
      <c r="D111" s="15" t="s">
        <v>187</v>
      </c>
      <c r="E111" s="11"/>
      <c r="F111" s="11"/>
      <c r="G111" s="11"/>
      <c r="H111" s="11"/>
      <c r="I111" s="11"/>
      <c r="J111" s="12">
        <f aca="true" t="shared" si="49" ref="J111:P111">SUBTOTAL(9,J109:J110)</f>
        <v>14845</v>
      </c>
      <c r="K111" s="12">
        <f t="shared" si="49"/>
        <v>14845</v>
      </c>
      <c r="L111" s="12">
        <f t="shared" si="49"/>
        <v>0</v>
      </c>
      <c r="M111" s="12">
        <f t="shared" si="49"/>
        <v>0</v>
      </c>
      <c r="N111" s="12">
        <f t="shared" si="49"/>
        <v>0</v>
      </c>
      <c r="O111" s="13">
        <f t="shared" si="49"/>
        <v>3</v>
      </c>
      <c r="P111" s="13">
        <f t="shared" si="49"/>
        <v>0</v>
      </c>
    </row>
    <row r="112" spans="1:16" ht="25.5" outlineLevel="1">
      <c r="A112" s="10"/>
      <c r="B112" s="10"/>
      <c r="C112" s="11"/>
      <c r="D112" s="15"/>
      <c r="E112" s="11"/>
      <c r="F112" s="15" t="s">
        <v>208</v>
      </c>
      <c r="G112" s="11"/>
      <c r="H112" s="11"/>
      <c r="I112" s="11"/>
      <c r="J112" s="12">
        <f aca="true" t="shared" si="50" ref="J112:P112">SUBTOTAL(9,J109:J110)</f>
        <v>14845</v>
      </c>
      <c r="K112" s="12">
        <f t="shared" si="50"/>
        <v>14845</v>
      </c>
      <c r="L112" s="12">
        <f t="shared" si="50"/>
        <v>0</v>
      </c>
      <c r="M112" s="12">
        <f t="shared" si="50"/>
        <v>0</v>
      </c>
      <c r="N112" s="12">
        <f t="shared" si="50"/>
        <v>0</v>
      </c>
      <c r="O112" s="13">
        <f t="shared" si="50"/>
        <v>3</v>
      </c>
      <c r="P112" s="13">
        <f t="shared" si="50"/>
        <v>0</v>
      </c>
    </row>
    <row r="113" spans="1:16" ht="38.25" outlineLevel="3">
      <c r="A113" s="10">
        <v>32</v>
      </c>
      <c r="B113" s="10">
        <v>111</v>
      </c>
      <c r="C113" s="11" t="s">
        <v>158</v>
      </c>
      <c r="D113" s="11" t="s">
        <v>159</v>
      </c>
      <c r="E113" s="11" t="s">
        <v>160</v>
      </c>
      <c r="F113" s="11" t="s">
        <v>161</v>
      </c>
      <c r="G113" s="11" t="s">
        <v>26</v>
      </c>
      <c r="H113" s="11" t="s">
        <v>27</v>
      </c>
      <c r="I113" s="11" t="s">
        <v>162</v>
      </c>
      <c r="J113" s="12">
        <v>440000</v>
      </c>
      <c r="K113" s="12">
        <v>0</v>
      </c>
      <c r="L113" s="12">
        <v>440000</v>
      </c>
      <c r="M113" s="12">
        <v>0</v>
      </c>
      <c r="N113" s="12">
        <v>0</v>
      </c>
      <c r="O113" s="13">
        <v>0</v>
      </c>
      <c r="P113" s="13">
        <v>0</v>
      </c>
    </row>
    <row r="114" spans="1:16" ht="38.25" outlineLevel="2">
      <c r="A114" s="10"/>
      <c r="B114" s="10"/>
      <c r="C114" s="11"/>
      <c r="D114" s="15" t="s">
        <v>188</v>
      </c>
      <c r="E114" s="11"/>
      <c r="F114" s="11"/>
      <c r="G114" s="11"/>
      <c r="H114" s="11"/>
      <c r="I114" s="11"/>
      <c r="J114" s="12">
        <f aca="true" t="shared" si="51" ref="J114:P114">SUBTOTAL(9,J113:J113)</f>
        <v>440000</v>
      </c>
      <c r="K114" s="12">
        <f t="shared" si="51"/>
        <v>0</v>
      </c>
      <c r="L114" s="12">
        <f t="shared" si="51"/>
        <v>440000</v>
      </c>
      <c r="M114" s="12">
        <f t="shared" si="51"/>
        <v>0</v>
      </c>
      <c r="N114" s="12">
        <f t="shared" si="51"/>
        <v>0</v>
      </c>
      <c r="O114" s="13">
        <f t="shared" si="51"/>
        <v>0</v>
      </c>
      <c r="P114" s="13">
        <f t="shared" si="51"/>
        <v>0</v>
      </c>
    </row>
    <row r="115" spans="1:16" ht="12.75" outlineLevel="1">
      <c r="A115" s="10"/>
      <c r="B115" s="10"/>
      <c r="C115" s="11"/>
      <c r="D115" s="15"/>
      <c r="E115" s="11"/>
      <c r="F115" s="15" t="s">
        <v>209</v>
      </c>
      <c r="G115" s="11"/>
      <c r="H115" s="11"/>
      <c r="I115" s="11"/>
      <c r="J115" s="12">
        <f aca="true" t="shared" si="52" ref="J115:P115">SUBTOTAL(9,J113:J113)</f>
        <v>440000</v>
      </c>
      <c r="K115" s="12">
        <f t="shared" si="52"/>
        <v>0</v>
      </c>
      <c r="L115" s="12">
        <f t="shared" si="52"/>
        <v>440000</v>
      </c>
      <c r="M115" s="12">
        <f t="shared" si="52"/>
        <v>0</v>
      </c>
      <c r="N115" s="12">
        <f t="shared" si="52"/>
        <v>0</v>
      </c>
      <c r="O115" s="13">
        <f t="shared" si="52"/>
        <v>0</v>
      </c>
      <c r="P115" s="13">
        <f t="shared" si="52"/>
        <v>0</v>
      </c>
    </row>
    <row r="116" spans="1:16" ht="25.5" outlineLevel="3">
      <c r="A116" s="10">
        <v>33</v>
      </c>
      <c r="B116" s="10">
        <v>987</v>
      </c>
      <c r="C116" s="11" t="s">
        <v>163</v>
      </c>
      <c r="D116" s="11" t="s">
        <v>164</v>
      </c>
      <c r="E116" s="11" t="s">
        <v>165</v>
      </c>
      <c r="F116" s="11" t="s">
        <v>164</v>
      </c>
      <c r="G116" s="11" t="s">
        <v>34</v>
      </c>
      <c r="H116" s="11" t="s">
        <v>35</v>
      </c>
      <c r="I116" s="11" t="s">
        <v>166</v>
      </c>
      <c r="J116" s="12">
        <v>1272024</v>
      </c>
      <c r="K116" s="12">
        <v>1272024</v>
      </c>
      <c r="L116" s="12">
        <v>0</v>
      </c>
      <c r="M116" s="12">
        <v>0</v>
      </c>
      <c r="N116" s="12">
        <v>0</v>
      </c>
      <c r="O116" s="13">
        <v>0</v>
      </c>
      <c r="P116" s="13">
        <v>0</v>
      </c>
    </row>
    <row r="117" spans="1:16" ht="25.5" outlineLevel="2">
      <c r="A117" s="10"/>
      <c r="B117" s="10"/>
      <c r="C117" s="11"/>
      <c r="D117" s="15" t="s">
        <v>189</v>
      </c>
      <c r="E117" s="11"/>
      <c r="F117" s="11"/>
      <c r="G117" s="11"/>
      <c r="H117" s="11"/>
      <c r="I117" s="11"/>
      <c r="J117" s="12">
        <f aca="true" t="shared" si="53" ref="J117:P117">SUBTOTAL(9,J116:J116)</f>
        <v>1272024</v>
      </c>
      <c r="K117" s="12">
        <f t="shared" si="53"/>
        <v>1272024</v>
      </c>
      <c r="L117" s="12">
        <f t="shared" si="53"/>
        <v>0</v>
      </c>
      <c r="M117" s="12">
        <f t="shared" si="53"/>
        <v>0</v>
      </c>
      <c r="N117" s="12">
        <f t="shared" si="53"/>
        <v>0</v>
      </c>
      <c r="O117" s="13">
        <f t="shared" si="53"/>
        <v>0</v>
      </c>
      <c r="P117" s="13">
        <f t="shared" si="53"/>
        <v>0</v>
      </c>
    </row>
    <row r="118" spans="1:16" ht="12.75" outlineLevel="1">
      <c r="A118" s="16"/>
      <c r="B118" s="16"/>
      <c r="C118" s="17"/>
      <c r="D118" s="18"/>
      <c r="E118" s="17"/>
      <c r="F118" s="18" t="s">
        <v>189</v>
      </c>
      <c r="G118" s="17"/>
      <c r="H118" s="17"/>
      <c r="I118" s="17"/>
      <c r="J118" s="19">
        <f aca="true" t="shared" si="54" ref="J118:P118">SUBTOTAL(9,J116:J116)</f>
        <v>1272024</v>
      </c>
      <c r="K118" s="19">
        <f t="shared" si="54"/>
        <v>1272024</v>
      </c>
      <c r="L118" s="19">
        <f t="shared" si="54"/>
        <v>0</v>
      </c>
      <c r="M118" s="19">
        <f t="shared" si="54"/>
        <v>0</v>
      </c>
      <c r="N118" s="19">
        <f t="shared" si="54"/>
        <v>0</v>
      </c>
      <c r="O118" s="20">
        <f t="shared" si="54"/>
        <v>0</v>
      </c>
      <c r="P118" s="20">
        <f t="shared" si="54"/>
        <v>0</v>
      </c>
    </row>
    <row r="119" spans="1:16" s="25" customFormat="1" ht="25.5" customHeight="1" thickBot="1">
      <c r="A119" s="22"/>
      <c r="B119" s="22"/>
      <c r="C119" s="21"/>
      <c r="D119" s="21" t="s">
        <v>190</v>
      </c>
      <c r="E119" s="21"/>
      <c r="F119" s="21"/>
      <c r="G119" s="21"/>
      <c r="H119" s="21"/>
      <c r="I119" s="21"/>
      <c r="J119" s="23">
        <f aca="true" t="shared" si="55" ref="J119:P119">SUBTOTAL(9,J5:J116)</f>
        <v>8411636</v>
      </c>
      <c r="K119" s="23">
        <f t="shared" si="55"/>
        <v>5835523</v>
      </c>
      <c r="L119" s="23">
        <f t="shared" si="55"/>
        <v>1654591</v>
      </c>
      <c r="M119" s="23">
        <f t="shared" si="55"/>
        <v>124136</v>
      </c>
      <c r="N119" s="23">
        <f t="shared" si="55"/>
        <v>4008172</v>
      </c>
      <c r="O119" s="24">
        <f t="shared" si="55"/>
        <v>10</v>
      </c>
      <c r="P119" s="24">
        <f t="shared" si="55"/>
        <v>-2.5</v>
      </c>
    </row>
  </sheetData>
  <mergeCells count="1">
    <mergeCell ref="A1:F1"/>
  </mergeCells>
  <printOptions/>
  <pageMargins left="0.75" right="0.75" top="0.54" bottom="0.75" header="0.26" footer="0.31"/>
  <pageSetup fitToHeight="5" fitToWidth="1" horizontalDpi="600" verticalDpi="600" orientation="landscape" paperSize="5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2007-06-04T19:31:00Z</cp:lastPrinted>
  <dcterms:created xsi:type="dcterms:W3CDTF">2007-05-31T21:46:56Z</dcterms:created>
  <dcterms:modified xsi:type="dcterms:W3CDTF">2007-06-04T20:46:07Z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