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640" windowHeight="8580" activeTab="1"/>
  </bookViews>
  <sheets>
    <sheet name="Attachment A" sheetId="1" r:id="rId1"/>
    <sheet name="Attachment B" sheetId="2" r:id="rId2"/>
  </sheets>
  <definedNames>
    <definedName name="_Fill" localSheetId="0" hidden="1">'Attachment A'!#REF!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<sst xmlns="http://schemas.openxmlformats.org/spreadsheetml/2006/main" count="74" uniqueCount="69">
  <si>
    <t>Rate</t>
  </si>
  <si>
    <t>Sewer Rate</t>
  </si>
  <si>
    <t xml:space="preserve">Total RCEs </t>
  </si>
  <si>
    <t xml:space="preserve">RCE Growth Rates </t>
  </si>
  <si>
    <t>Capacity Charge Rate</t>
  </si>
  <si>
    <t>Bond Interest Rate</t>
  </si>
  <si>
    <t>Variable Debt Interest Rate</t>
  </si>
  <si>
    <t>Investment Interest Rate</t>
  </si>
  <si>
    <t>Bond Reserve</t>
  </si>
  <si>
    <t>New Connections</t>
  </si>
  <si>
    <t>Reserve Balances (000's)</t>
  </si>
  <si>
    <t>Operating Expense</t>
  </si>
  <si>
    <t>RCE Rate</t>
  </si>
  <si>
    <t>Capital Expense</t>
  </si>
  <si>
    <t>Interest Rate &amp; Debt</t>
  </si>
  <si>
    <t>Years Bond Outstanding</t>
  </si>
  <si>
    <t>Liquidity Reserve (15% operating expense)</t>
  </si>
  <si>
    <t>Expenses (000's)</t>
  </si>
  <si>
    <t>2006</t>
  </si>
  <si>
    <t>2007</t>
  </si>
  <si>
    <t>Unaudited</t>
  </si>
  <si>
    <t>Forecast</t>
  </si>
  <si>
    <t>CUSTOMER EQUIVALENTS (RCEs)</t>
  </si>
  <si>
    <t>MONTHLY RATE</t>
  </si>
  <si>
    <t>BEGINNING OPERATING FUND</t>
  </si>
  <si>
    <t>OPERATING REVENUE:</t>
  </si>
  <si>
    <t xml:space="preserve">  Customer Charges</t>
  </si>
  <si>
    <t xml:space="preserve">  Investment Income</t>
  </si>
  <si>
    <t xml:space="preserve">  Capacity Charge</t>
  </si>
  <si>
    <t xml:space="preserve">  Other Income</t>
  </si>
  <si>
    <t xml:space="preserve">  TOTAL OPERATING REVENUES</t>
  </si>
  <si>
    <t>OPERATING EXPENSE</t>
  </si>
  <si>
    <t>DEBT SERVICE REQUIREMENT PARITY DEBT</t>
  </si>
  <si>
    <t>SUBORDINATED DEBT SERVICE</t>
  </si>
  <si>
    <t>DEBT SERVICE COVERAGE RATIO  PARITY DEBT</t>
  </si>
  <si>
    <t>DEBT SERVICE COVERAGE RATIO TOTAL PAYMENTS</t>
  </si>
  <si>
    <t>LIQUIDITY RESERVE CONTRIBUTION</t>
  </si>
  <si>
    <t>TRANSFERS TO CAPITAL</t>
  </si>
  <si>
    <t>OPERATING LIQUIDITY RESERVE BALANCE</t>
  </si>
  <si>
    <t>OPERATING  FUND ENDING BALANCE</t>
  </si>
  <si>
    <t>CONSTRUCTION FUND</t>
  </si>
  <si>
    <t>BEGINNING FUND BALANCE</t>
  </si>
  <si>
    <t>REVENUES:</t>
  </si>
  <si>
    <t xml:space="preserve">  Parity Bonds</t>
  </si>
  <si>
    <t xml:space="preserve">  Variable Debt Bonds</t>
  </si>
  <si>
    <t xml:space="preserve">  Grants &amp; Loans</t>
  </si>
  <si>
    <t xml:space="preserve">  Other</t>
  </si>
  <si>
    <t xml:space="preserve">  Transfers From Operating Fund</t>
  </si>
  <si>
    <t xml:space="preserve">  TOTAL REVENUES</t>
  </si>
  <si>
    <t>CAPITAL EXPENDITURES</t>
  </si>
  <si>
    <t>DEBT ISSUANCE COSTS</t>
  </si>
  <si>
    <t>BOND RESERVE TRANSACTIONS</t>
  </si>
  <si>
    <t>AMOUNTS TO ASSET MANAGEMENT RESERVE</t>
  </si>
  <si>
    <t>ADJUSTMENTS</t>
  </si>
  <si>
    <t>ENDING FUND BALANCE</t>
  </si>
  <si>
    <t>CONSTRUCTION FUND RESERVES</t>
  </si>
  <si>
    <t xml:space="preserve">  Bond &amp; SRF Reserves</t>
  </si>
  <si>
    <t xml:space="preserve">  Policy Reserves</t>
  </si>
  <si>
    <t>TOTAL FUND RESERVES</t>
  </si>
  <si>
    <t>CONSTRUCTION FUND BALANCE</t>
  </si>
  <si>
    <t xml:space="preserve">  Rate Stabilization</t>
  </si>
  <si>
    <t>RATE STABILIZATION RESERVE</t>
  </si>
  <si>
    <t>Rate Stabilization Use (000's)</t>
  </si>
  <si>
    <t>Rate Stabilization Reserve Balance</t>
  </si>
  <si>
    <t>General Assumptions 2008 Rate Forecast</t>
  </si>
  <si>
    <t>2006 Actual</t>
  </si>
  <si>
    <t xml:space="preserve">  WASTEWATER TREATMENT ENTERPRISE 2008 PROPOSED FINANCIAL PLAN</t>
  </si>
  <si>
    <t>CIP Accomplishment Rate Brightwater</t>
  </si>
  <si>
    <t>CIP Accomplishment Rate Non-Brightwater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</si>
</sst>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0_)"/>
    <numFmt numFmtId="166" formatCode="General_)"/>
    <numFmt numFmtId="167" formatCode="0.000%"/>
    <numFmt numFmtId="168" formatCode="0.0%"/>
    <numFmt numFmtId="169" formatCode="_(* #,##0_);_(* \(#,##0\);_(* &quot;-&quot;??_);_(@_)"/>
    <numFmt numFmtId="170" formatCode="#,##0;\(#,##0\)"/>
    <numFmt numFmtId="171" formatCode="#,##0.0,;\(#,##0.0,\)"/>
    <numFmt numFmtId="172" formatCode="#,##0.00;\(#,##0.00\)"/>
    <numFmt numFmtId="173" formatCode="_(* #,##0.0_);_(* \(#,##0.0\);_(* &quot;-&quot;??_);_(@_)"/>
    <numFmt numFmtId="174" formatCode="_-* #,##0.0000000000000000_-;\-* #,##0.0000000000000000_-;_-* &quot;-&quot;??_-;_-@_-"/>
    <numFmt numFmtId="175" formatCode="&quot;$&quot;#,##0.00"/>
    <numFmt numFmtId="176" formatCode="#,##0.0_);\(#,##0.0\)"/>
    <numFmt numFmtId="177" formatCode="0.0"/>
    <numFmt numFmtId="178" formatCode="&quot;$&quot;#,##0.00;[Red]&quot;$&quot;#,##0.00"/>
    <numFmt numFmtId="179" formatCode="0_);\(0\)"/>
  </numFmts>
  <fonts count="1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5" fillId="0" borderId="0">
      <alignment/>
      <protection/>
    </xf>
    <xf numFmtId="169" fontId="5" fillId="0" borderId="0">
      <alignment/>
      <protection/>
    </xf>
    <xf numFmtId="166" fontId="6" fillId="0" borderId="0">
      <alignment horizontal="center"/>
      <protection/>
    </xf>
    <xf numFmtId="0" fontId="7" fillId="0" borderId="0">
      <alignment horizontal="center"/>
      <protection/>
    </xf>
    <xf numFmtId="166" fontId="8" fillId="0" borderId="0">
      <alignment horizontal="center"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7" fillId="0" borderId="0">
      <alignment horizontal="center"/>
      <protection/>
    </xf>
    <xf numFmtId="37" fontId="7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  <xf numFmtId="169" fontId="5" fillId="2" borderId="1">
      <alignment/>
      <protection/>
    </xf>
    <xf numFmtId="169" fontId="5" fillId="2" borderId="2">
      <alignment/>
      <protection/>
    </xf>
    <xf numFmtId="169" fontId="5" fillId="0" borderId="3">
      <alignment/>
      <protection/>
    </xf>
    <xf numFmtId="171" fontId="7" fillId="0" borderId="0">
      <alignment/>
      <protection/>
    </xf>
  </cellStyleXfs>
  <cellXfs count="130">
    <xf numFmtId="37" fontId="0" fillId="0" borderId="0" xfId="0" applyAlignment="1">
      <alignment/>
    </xf>
    <xf numFmtId="168" fontId="10" fillId="0" borderId="4" xfId="29" applyNumberFormat="1" applyFont="1" applyBorder="1" applyAlignment="1">
      <alignment horizontal="right"/>
    </xf>
    <xf numFmtId="168" fontId="10" fillId="0" borderId="0" xfId="29" applyNumberFormat="1" applyFont="1" applyBorder="1" applyAlignment="1">
      <alignment horizontal="right"/>
    </xf>
    <xf numFmtId="169" fontId="10" fillId="0" borderId="4" xfId="20" applyNumberFormat="1" applyFont="1" applyBorder="1" applyAlignment="1">
      <alignment horizontal="right"/>
    </xf>
    <xf numFmtId="169" fontId="10" fillId="0" borderId="0" xfId="20" applyNumberFormat="1" applyFont="1" applyBorder="1" applyAlignment="1">
      <alignment horizontal="right"/>
    </xf>
    <xf numFmtId="169" fontId="10" fillId="0" borderId="0" xfId="20" applyNumberFormat="1" applyFont="1" applyFill="1" applyBorder="1" applyAlignment="1">
      <alignment horizontal="right"/>
    </xf>
    <xf numFmtId="169" fontId="10" fillId="0" borderId="5" xfId="20" applyNumberFormat="1" applyFont="1" applyFill="1" applyBorder="1" applyAlignment="1">
      <alignment horizontal="right"/>
    </xf>
    <xf numFmtId="169" fontId="10" fillId="0" borderId="4" xfId="20" applyNumberFormat="1" applyFont="1" applyFill="1" applyBorder="1" applyAlignment="1">
      <alignment horizontal="right"/>
    </xf>
    <xf numFmtId="168" fontId="10" fillId="0" borderId="4" xfId="29" applyNumberFormat="1" applyFont="1" applyFill="1" applyBorder="1" applyAlignment="1">
      <alignment horizontal="right"/>
    </xf>
    <xf numFmtId="168" fontId="10" fillId="0" borderId="6" xfId="29" applyNumberFormat="1" applyFont="1" applyFill="1" applyBorder="1" applyAlignment="1">
      <alignment horizontal="right"/>
    </xf>
    <xf numFmtId="168" fontId="10" fillId="0" borderId="0" xfId="29" applyNumberFormat="1" applyFont="1" applyFill="1" applyBorder="1" applyAlignment="1">
      <alignment horizontal="right"/>
    </xf>
    <xf numFmtId="37" fontId="0" fillId="0" borderId="0" xfId="28">
      <alignment/>
      <protection/>
    </xf>
    <xf numFmtId="37" fontId="0" fillId="0" borderId="0" xfId="28" applyFill="1">
      <alignment/>
      <protection/>
    </xf>
    <xf numFmtId="37" fontId="10" fillId="0" borderId="0" xfId="28" applyFont="1">
      <alignment/>
      <protection/>
    </xf>
    <xf numFmtId="0" fontId="10" fillId="0" borderId="4" xfId="28" applyNumberFormat="1" applyFont="1" applyBorder="1" applyAlignment="1">
      <alignment horizontal="center"/>
      <protection/>
    </xf>
    <xf numFmtId="0" fontId="10" fillId="0" borderId="4" xfId="28" applyNumberFormat="1" applyFont="1" applyFill="1" applyBorder="1" applyAlignment="1">
      <alignment horizontal="center"/>
      <protection/>
    </xf>
    <xf numFmtId="37" fontId="11" fillId="2" borderId="0" xfId="28" applyFont="1" applyFill="1" applyAlignment="1">
      <alignment horizontal="center"/>
      <protection/>
    </xf>
    <xf numFmtId="0" fontId="10" fillId="0" borderId="0" xfId="28" applyNumberFormat="1" applyFont="1" applyAlignment="1">
      <alignment horizontal="center"/>
      <protection/>
    </xf>
    <xf numFmtId="0" fontId="10" fillId="0" borderId="0" xfId="28" applyNumberFormat="1" applyFont="1" applyFill="1" applyAlignment="1">
      <alignment horizontal="center"/>
      <protection/>
    </xf>
    <xf numFmtId="37" fontId="10" fillId="0" borderId="7" xfId="28" applyFont="1" applyBorder="1" applyAlignment="1">
      <alignment vertical="center" wrapText="1"/>
      <protection/>
    </xf>
    <xf numFmtId="37" fontId="10" fillId="0" borderId="8" xfId="28" applyFont="1" applyBorder="1" applyAlignment="1">
      <alignment vertical="center" wrapText="1"/>
      <protection/>
    </xf>
    <xf numFmtId="37" fontId="10" fillId="0" borderId="9" xfId="28" applyFont="1" applyBorder="1" applyAlignment="1">
      <alignment vertical="center" wrapText="1"/>
      <protection/>
    </xf>
    <xf numFmtId="37" fontId="10" fillId="0" borderId="0" xfId="28" applyFont="1" applyBorder="1" applyAlignment="1">
      <alignment vertical="center" wrapText="1"/>
      <protection/>
    </xf>
    <xf numFmtId="37" fontId="11" fillId="2" borderId="0" xfId="28" applyFont="1" applyFill="1" applyBorder="1" applyAlignment="1">
      <alignment horizontal="center" vertical="center" wrapText="1"/>
      <protection/>
    </xf>
    <xf numFmtId="37" fontId="10" fillId="0" borderId="6" xfId="28" applyFont="1" applyBorder="1">
      <alignment/>
      <protection/>
    </xf>
    <xf numFmtId="37" fontId="10" fillId="0" borderId="5" xfId="28" applyFont="1" applyBorder="1">
      <alignment/>
      <protection/>
    </xf>
    <xf numFmtId="37" fontId="9" fillId="0" borderId="0" xfId="28" applyFont="1" applyAlignment="1">
      <alignment horizontal="left"/>
      <protection/>
    </xf>
    <xf numFmtId="37" fontId="10" fillId="0" borderId="0" xfId="28" applyFont="1" applyBorder="1" applyAlignment="1">
      <alignment horizontal="right"/>
      <protection/>
    </xf>
    <xf numFmtId="37" fontId="10" fillId="0" borderId="0" xfId="28" applyFont="1" applyFill="1" applyBorder="1" applyAlignment="1">
      <alignment horizontal="right"/>
      <protection/>
    </xf>
    <xf numFmtId="178" fontId="10" fillId="0" borderId="10" xfId="22" applyNumberFormat="1" applyFont="1" applyBorder="1" applyAlignment="1">
      <alignment horizontal="right"/>
    </xf>
    <xf numFmtId="178" fontId="10" fillId="0" borderId="10" xfId="22" applyNumberFormat="1" applyFont="1" applyFill="1" applyBorder="1" applyAlignment="1">
      <alignment horizontal="right"/>
    </xf>
    <xf numFmtId="178" fontId="10" fillId="0" borderId="11" xfId="22" applyNumberFormat="1" applyFont="1" applyFill="1" applyBorder="1" applyAlignment="1">
      <alignment horizontal="right"/>
    </xf>
    <xf numFmtId="178" fontId="10" fillId="0" borderId="11" xfId="22" applyNumberFormat="1" applyFont="1" applyBorder="1" applyAlignment="1">
      <alignment horizontal="right"/>
    </xf>
    <xf numFmtId="37" fontId="4" fillId="0" borderId="0" xfId="0" applyFont="1" applyAlignment="1" quotePrefix="1">
      <alignment/>
    </xf>
    <xf numFmtId="37" fontId="15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15" fillId="0" borderId="0" xfId="0" applyFont="1" applyAlignment="1">
      <alignment horizontal="right"/>
    </xf>
    <xf numFmtId="167" fontId="4" fillId="0" borderId="0" xfId="29" applyNumberFormat="1" applyFont="1" applyAlignment="1" quotePrefix="1">
      <alignment horizontal="left"/>
    </xf>
    <xf numFmtId="43" fontId="4" fillId="0" borderId="0" xfId="20" applyFont="1" applyAlignment="1">
      <alignment/>
    </xf>
    <xf numFmtId="37" fontId="1" fillId="0" borderId="12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/>
      <protection/>
    </xf>
    <xf numFmtId="37" fontId="4" fillId="0" borderId="0" xfId="0" applyFont="1" applyBorder="1" applyAlignment="1">
      <alignment horizontal="center"/>
    </xf>
    <xf numFmtId="37" fontId="4" fillId="0" borderId="13" xfId="0" applyFont="1" applyBorder="1" applyAlignment="1">
      <alignment horizontal="left"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0" borderId="5" xfId="0" applyNumberFormat="1" applyFont="1" applyFill="1" applyBorder="1" applyAlignment="1" applyProtection="1">
      <alignment horizontal="center"/>
      <protection/>
    </xf>
    <xf numFmtId="37" fontId="4" fillId="0" borderId="4" xfId="0" applyFont="1" applyBorder="1" applyAlignment="1">
      <alignment horizontal="center"/>
    </xf>
    <xf numFmtId="37" fontId="4" fillId="0" borderId="12" xfId="0" applyNumberFormat="1" applyFont="1" applyBorder="1" applyAlignment="1" applyProtection="1">
      <alignment horizontal="left"/>
      <protection/>
    </xf>
    <xf numFmtId="39" fontId="4" fillId="0" borderId="10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/>
    </xf>
    <xf numFmtId="164" fontId="4" fillId="0" borderId="14" xfId="22" applyNumberFormat="1" applyFont="1" applyBorder="1" applyAlignment="1" applyProtection="1">
      <alignment horizontal="left"/>
      <protection/>
    </xf>
    <xf numFmtId="7" fontId="4" fillId="0" borderId="0" xfId="0" applyNumberFormat="1" applyFont="1" applyBorder="1" applyAlignment="1" applyProtection="1">
      <alignment/>
      <protection/>
    </xf>
    <xf numFmtId="7" fontId="4" fillId="0" borderId="5" xfId="0" applyNumberFormat="1" applyFont="1" applyBorder="1" applyAlignment="1" applyProtection="1">
      <alignment/>
      <protection/>
    </xf>
    <xf numFmtId="164" fontId="4" fillId="0" borderId="0" xfId="22" applyNumberFormat="1" applyFont="1" applyAlignment="1">
      <alignment/>
    </xf>
    <xf numFmtId="44" fontId="4" fillId="0" borderId="14" xfId="22" applyFont="1" applyBorder="1" applyAlignment="1" applyProtection="1">
      <alignment horizontal="left"/>
      <protection/>
    </xf>
    <xf numFmtId="44" fontId="4" fillId="0" borderId="0" xfId="22" applyFont="1" applyFill="1" applyBorder="1" applyAlignment="1" applyProtection="1">
      <alignment/>
      <protection/>
    </xf>
    <xf numFmtId="44" fontId="4" fillId="0" borderId="5" xfId="22" applyFont="1" applyFill="1" applyBorder="1" applyAlignment="1" applyProtection="1">
      <alignment/>
      <protection/>
    </xf>
    <xf numFmtId="44" fontId="4" fillId="0" borderId="0" xfId="22" applyFont="1" applyAlignment="1">
      <alignment/>
    </xf>
    <xf numFmtId="169" fontId="4" fillId="0" borderId="0" xfId="20" applyNumberFormat="1" applyFont="1" applyFill="1" applyBorder="1" applyAlignment="1" applyProtection="1">
      <alignment/>
      <protection/>
    </xf>
    <xf numFmtId="169" fontId="4" fillId="0" borderId="5" xfId="20" applyNumberFormat="1" applyFont="1" applyFill="1" applyBorder="1" applyAlignment="1" applyProtection="1">
      <alignment/>
      <protection/>
    </xf>
    <xf numFmtId="37" fontId="4" fillId="0" borderId="14" xfId="0" applyFont="1" applyBorder="1" applyAlignment="1">
      <alignment/>
    </xf>
    <xf numFmtId="39" fontId="4" fillId="0" borderId="0" xfId="0" applyNumberFormat="1" applyFont="1" applyFill="1" applyBorder="1" applyAlignment="1" applyProtection="1">
      <alignment/>
      <protection/>
    </xf>
    <xf numFmtId="39" fontId="4" fillId="0" borderId="5" xfId="0" applyNumberFormat="1" applyFont="1" applyFill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14" xfId="0" applyNumberFormat="1" applyFont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5" xfId="0" applyNumberFormat="1" applyFont="1" applyFill="1" applyBorder="1" applyAlignment="1" applyProtection="1">
      <alignment/>
      <protection/>
    </xf>
    <xf numFmtId="170" fontId="4" fillId="0" borderId="14" xfId="0" applyNumberFormat="1" applyFont="1" applyFill="1" applyBorder="1" applyAlignment="1" applyProtection="1">
      <alignment horizontal="left"/>
      <protection/>
    </xf>
    <xf numFmtId="170" fontId="4" fillId="0" borderId="0" xfId="0" applyNumberFormat="1" applyFont="1" applyFill="1" applyAlignment="1">
      <alignment/>
    </xf>
    <xf numFmtId="43" fontId="4" fillId="0" borderId="0" xfId="20" applyFont="1" applyFill="1" applyBorder="1" applyAlignment="1" applyProtection="1">
      <alignment/>
      <protection/>
    </xf>
    <xf numFmtId="10" fontId="4" fillId="0" borderId="0" xfId="29" applyNumberFormat="1" applyFont="1" applyFill="1" applyBorder="1" applyAlignment="1" applyProtection="1">
      <alignment/>
      <protection/>
    </xf>
    <xf numFmtId="10" fontId="4" fillId="0" borderId="5" xfId="29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4" fillId="0" borderId="0" xfId="0" applyNumberFormat="1" applyFont="1" applyAlignment="1">
      <alignment/>
    </xf>
    <xf numFmtId="39" fontId="4" fillId="0" borderId="14" xfId="0" applyNumberFormat="1" applyFont="1" applyBorder="1" applyAlignment="1" applyProtection="1">
      <alignment horizontal="left"/>
      <protection/>
    </xf>
    <xf numFmtId="39" fontId="4" fillId="0" borderId="0" xfId="0" applyNumberFormat="1" applyFont="1" applyBorder="1" applyAlignment="1" applyProtection="1">
      <alignment/>
      <protection/>
    </xf>
    <xf numFmtId="39" fontId="4" fillId="0" borderId="5" xfId="0" applyNumberFormat="1" applyFont="1" applyBorder="1" applyAlignment="1" applyProtection="1">
      <alignment/>
      <protection/>
    </xf>
    <xf numFmtId="39" fontId="4" fillId="0" borderId="0" xfId="0" applyNumberFormat="1" applyFont="1" applyAlignment="1">
      <alignment/>
    </xf>
    <xf numFmtId="170" fontId="4" fillId="0" borderId="0" xfId="0" applyNumberFormat="1" applyFont="1" applyFill="1" applyBorder="1" applyAlignment="1" applyProtection="1">
      <alignment/>
      <protection/>
    </xf>
    <xf numFmtId="170" fontId="4" fillId="0" borderId="5" xfId="0" applyNumberFormat="1" applyFont="1" applyFill="1" applyBorder="1" applyAlignment="1" applyProtection="1">
      <alignment/>
      <protection/>
    </xf>
    <xf numFmtId="170" fontId="4" fillId="0" borderId="13" xfId="0" applyNumberFormat="1" applyFont="1" applyBorder="1" applyAlignment="1">
      <alignment/>
    </xf>
    <xf numFmtId="170" fontId="4" fillId="0" borderId="4" xfId="0" applyNumberFormat="1" applyFont="1" applyFill="1" applyBorder="1" applyAlignment="1" applyProtection="1">
      <alignment/>
      <protection/>
    </xf>
    <xf numFmtId="170" fontId="4" fillId="0" borderId="6" xfId="0" applyNumberFormat="1" applyFont="1" applyFill="1" applyBorder="1" applyAlignment="1" applyProtection="1">
      <alignment/>
      <protection/>
    </xf>
    <xf numFmtId="170" fontId="4" fillId="0" borderId="4" xfId="0" applyNumberFormat="1" applyFont="1" applyBorder="1" applyAlignment="1">
      <alignment/>
    </xf>
    <xf numFmtId="170" fontId="4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Fill="1" applyAlignment="1" applyProtection="1">
      <alignment/>
      <protection/>
    </xf>
    <xf numFmtId="170" fontId="1" fillId="0" borderId="4" xfId="0" applyNumberFormat="1" applyFont="1" applyBorder="1" applyAlignment="1" applyProtection="1">
      <alignment horizontal="left"/>
      <protection/>
    </xf>
    <xf numFmtId="170" fontId="4" fillId="0" borderId="12" xfId="0" applyNumberFormat="1" applyFont="1" applyBorder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0" fontId="4" fillId="0" borderId="14" xfId="0" applyNumberFormat="1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5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3" xfId="0" applyNumberFormat="1" applyFont="1" applyBorder="1" applyAlignment="1" applyProtection="1">
      <alignment horizontal="left"/>
      <protection/>
    </xf>
    <xf numFmtId="179" fontId="4" fillId="0" borderId="10" xfId="0" applyNumberFormat="1" applyFont="1" applyFill="1" applyBorder="1" applyAlignment="1" quotePrefix="1">
      <alignment horizontal="center"/>
    </xf>
    <xf numFmtId="37" fontId="11" fillId="0" borderId="0" xfId="28" applyFont="1" applyFill="1" applyBorder="1" applyAlignment="1">
      <alignment horizontal="center" vertical="center"/>
      <protection/>
    </xf>
    <xf numFmtId="37" fontId="10" fillId="0" borderId="0" xfId="28" applyFont="1" applyFill="1">
      <alignment/>
      <protection/>
    </xf>
    <xf numFmtId="37" fontId="10" fillId="0" borderId="7" xfId="28" applyFont="1" applyFill="1" applyBorder="1" applyAlignment="1">
      <alignment vertical="center" wrapText="1"/>
      <protection/>
    </xf>
    <xf numFmtId="169" fontId="10" fillId="0" borderId="10" xfId="20" applyNumberFormat="1" applyFont="1" applyFill="1" applyBorder="1" applyAlignment="1">
      <alignment horizontal="right"/>
    </xf>
    <xf numFmtId="37" fontId="10" fillId="0" borderId="11" xfId="28" applyFont="1" applyFill="1" applyBorder="1">
      <alignment/>
      <protection/>
    </xf>
    <xf numFmtId="37" fontId="10" fillId="0" borderId="8" xfId="28" applyFont="1" applyFill="1" applyBorder="1" applyAlignment="1">
      <alignment vertical="center" wrapText="1"/>
      <protection/>
    </xf>
    <xf numFmtId="37" fontId="10" fillId="0" borderId="5" xfId="28" applyFont="1" applyFill="1" applyBorder="1">
      <alignment/>
      <protection/>
    </xf>
    <xf numFmtId="9" fontId="10" fillId="0" borderId="0" xfId="29" applyFont="1" applyFill="1" applyBorder="1" applyAlignment="1">
      <alignment horizontal="right"/>
    </xf>
    <xf numFmtId="9" fontId="10" fillId="0" borderId="5" xfId="29" applyFont="1" applyFill="1" applyBorder="1" applyAlignment="1">
      <alignment/>
    </xf>
    <xf numFmtId="37" fontId="10" fillId="0" borderId="9" xfId="28" applyFont="1" applyFill="1" applyBorder="1" applyAlignment="1">
      <alignment vertical="center" wrapText="1"/>
      <protection/>
    </xf>
    <xf numFmtId="9" fontId="10" fillId="0" borderId="4" xfId="29" applyFont="1" applyFill="1" applyBorder="1" applyAlignment="1">
      <alignment horizontal="right"/>
    </xf>
    <xf numFmtId="9" fontId="10" fillId="0" borderId="6" xfId="29" applyFont="1" applyFill="1" applyBorder="1" applyAlignment="1">
      <alignment horizontal="right"/>
    </xf>
    <xf numFmtId="37" fontId="10" fillId="0" borderId="0" xfId="28" applyFont="1" applyFill="1" applyBorder="1">
      <alignment/>
      <protection/>
    </xf>
    <xf numFmtId="0" fontId="10" fillId="0" borderId="0" xfId="28" applyNumberFormat="1" applyFont="1" applyFill="1" applyBorder="1" applyAlignment="1">
      <alignment horizontal="center"/>
      <protection/>
    </xf>
    <xf numFmtId="37" fontId="11" fillId="0" borderId="0" xfId="28" applyFont="1" applyFill="1" applyBorder="1" applyAlignment="1">
      <alignment horizontal="center" vertical="center" wrapText="1"/>
      <protection/>
    </xf>
    <xf numFmtId="37" fontId="10" fillId="0" borderId="7" xfId="28" applyFont="1" applyFill="1" applyBorder="1" applyAlignment="1">
      <alignment vertical="center"/>
      <protection/>
    </xf>
    <xf numFmtId="10" fontId="10" fillId="0" borderId="10" xfId="29" applyNumberFormat="1" applyFont="1" applyFill="1" applyBorder="1" applyAlignment="1">
      <alignment horizontal="right"/>
    </xf>
    <xf numFmtId="10" fontId="10" fillId="0" borderId="11" xfId="29" applyNumberFormat="1" applyFont="1" applyFill="1" applyBorder="1" applyAlignment="1">
      <alignment horizontal="right"/>
    </xf>
    <xf numFmtId="37" fontId="10" fillId="0" borderId="8" xfId="28" applyFont="1" applyFill="1" applyBorder="1" applyAlignment="1">
      <alignment vertical="center"/>
      <protection/>
    </xf>
    <xf numFmtId="10" fontId="10" fillId="0" borderId="0" xfId="29" applyNumberFormat="1" applyFont="1" applyFill="1" applyBorder="1" applyAlignment="1">
      <alignment horizontal="right"/>
    </xf>
    <xf numFmtId="10" fontId="10" fillId="0" borderId="5" xfId="29" applyNumberFormat="1" applyFont="1" applyFill="1" applyBorder="1" applyAlignment="1">
      <alignment horizontal="right"/>
    </xf>
    <xf numFmtId="10" fontId="10" fillId="0" borderId="4" xfId="29" applyNumberFormat="1" applyFont="1" applyFill="1" applyBorder="1" applyAlignment="1">
      <alignment horizontal="right"/>
    </xf>
    <xf numFmtId="10" fontId="10" fillId="0" borderId="6" xfId="29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169" fontId="10" fillId="0" borderId="11" xfId="20" applyNumberFormat="1" applyFont="1" applyFill="1" applyBorder="1" applyAlignment="1">
      <alignment horizontal="right"/>
    </xf>
    <xf numFmtId="37" fontId="10" fillId="0" borderId="9" xfId="28" applyFont="1" applyFill="1" applyBorder="1" applyAlignment="1">
      <alignment vertical="center"/>
      <protection/>
    </xf>
    <xf numFmtId="169" fontId="10" fillId="0" borderId="4" xfId="20" applyNumberFormat="1" applyFont="1" applyFill="1" applyBorder="1" applyAlignment="1" quotePrefix="1">
      <alignment horizontal="right"/>
    </xf>
    <xf numFmtId="169" fontId="10" fillId="0" borderId="6" xfId="20" applyNumberFormat="1" applyFont="1" applyFill="1" applyBorder="1" applyAlignment="1" quotePrefix="1">
      <alignment horizontal="right"/>
    </xf>
  </cellXfs>
  <cellStyles count="20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Followed Hyperlink" xfId="24"/>
    <cellStyle name="Hyperlink" xfId="25"/>
    <cellStyle name="NORM ARIEL 9 #" xfId="26"/>
    <cellStyle name="Norm-9 Ariel" xfId="27"/>
    <cellStyle name="Normal_RWQC Rate Materials" xfId="28"/>
    <cellStyle name="Percent" xfId="29"/>
    <cellStyle name="Subno" xfId="30"/>
    <cellStyle name="SUBTOTAL" xfId="31"/>
    <cellStyle name="SUBTOTAL APP" xfId="32"/>
    <cellStyle name="THOUSANDS FORMA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8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G1" sqref="G1"/>
      <selection pane="bottomLeft" activeCell="A24" sqref="A24"/>
      <selection pane="bottomRight" activeCell="A6" sqref="A6"/>
    </sheetView>
  </sheetViews>
  <sheetFormatPr defaultColWidth="9.6640625" defaultRowHeight="15.75"/>
  <cols>
    <col min="1" max="1" width="40.5546875" style="35" customWidth="1"/>
    <col min="2" max="4" width="11.5546875" style="35" customWidth="1"/>
    <col min="5" max="6" width="11.6640625" style="35" customWidth="1"/>
    <col min="7" max="8" width="10.6640625" style="35" customWidth="1"/>
    <col min="9" max="16384" width="9.6640625" style="35" customWidth="1"/>
  </cols>
  <sheetData>
    <row r="1" spans="1:8" ht="18" customHeight="1">
      <c r="A1" s="33"/>
      <c r="B1" s="34" t="s">
        <v>66</v>
      </c>
      <c r="H1" s="36"/>
    </row>
    <row r="2" spans="1:6" ht="18" customHeight="1" thickBot="1">
      <c r="A2" s="37"/>
      <c r="E2" s="38"/>
      <c r="F2" s="38"/>
    </row>
    <row r="3" spans="1:8" s="43" customFormat="1" ht="18.75" customHeight="1">
      <c r="A3" s="39"/>
      <c r="B3" s="40" t="s">
        <v>18</v>
      </c>
      <c r="C3" s="40" t="s">
        <v>19</v>
      </c>
      <c r="D3" s="101">
        <v>2008</v>
      </c>
      <c r="E3" s="101">
        <v>2009</v>
      </c>
      <c r="F3" s="101">
        <v>2010</v>
      </c>
      <c r="G3" s="41">
        <v>2011</v>
      </c>
      <c r="H3" s="42">
        <v>2012</v>
      </c>
    </row>
    <row r="4" spans="1:8" s="47" customFormat="1" ht="20.25" customHeight="1" thickBot="1">
      <c r="A4" s="44"/>
      <c r="B4" s="45" t="s">
        <v>20</v>
      </c>
      <c r="C4" s="45" t="s">
        <v>21</v>
      </c>
      <c r="D4" s="45" t="s">
        <v>21</v>
      </c>
      <c r="E4" s="45" t="s">
        <v>21</v>
      </c>
      <c r="F4" s="45" t="s">
        <v>21</v>
      </c>
      <c r="G4" s="45" t="s">
        <v>21</v>
      </c>
      <c r="H4" s="46" t="s">
        <v>21</v>
      </c>
    </row>
    <row r="5" spans="1:8" ht="12.75" customHeight="1">
      <c r="A5" s="48" t="s">
        <v>22</v>
      </c>
      <c r="B5" s="49">
        <v>690.934</v>
      </c>
      <c r="C5" s="49">
        <v>694.3886699999999</v>
      </c>
      <c r="D5" s="49">
        <v>697.8606133499999</v>
      </c>
      <c r="E5" s="49">
        <v>701.3499164167498</v>
      </c>
      <c r="F5" s="49">
        <v>704.8566659988335</v>
      </c>
      <c r="G5" s="49">
        <v>709.7906626608252</v>
      </c>
      <c r="H5" s="50">
        <v>714.7591972994509</v>
      </c>
    </row>
    <row r="6" spans="1:8" s="54" customFormat="1" ht="12.75" customHeight="1">
      <c r="A6" s="51" t="s">
        <v>23</v>
      </c>
      <c r="B6" s="52">
        <v>25.6</v>
      </c>
      <c r="C6" s="52">
        <v>27.95</v>
      </c>
      <c r="D6" s="52">
        <v>27.95</v>
      </c>
      <c r="E6" s="52">
        <v>32.94980239868164</v>
      </c>
      <c r="F6" s="52">
        <v>35.75116729736328</v>
      </c>
      <c r="G6" s="52">
        <v>37.60367202758789</v>
      </c>
      <c r="H6" s="53">
        <v>39.008506774902344</v>
      </c>
    </row>
    <row r="7" spans="1:8" s="58" customFormat="1" ht="12.75">
      <c r="A7" s="55"/>
      <c r="B7" s="56"/>
      <c r="C7" s="56"/>
      <c r="D7" s="56"/>
      <c r="E7" s="56"/>
      <c r="F7" s="56"/>
      <c r="G7" s="56"/>
      <c r="H7" s="57"/>
    </row>
    <row r="8" spans="1:8" s="58" customFormat="1" ht="12.75">
      <c r="A8" s="55" t="s">
        <v>24</v>
      </c>
      <c r="B8" s="59">
        <v>22047.65</v>
      </c>
      <c r="C8" s="59">
        <v>23154.35</v>
      </c>
      <c r="D8" s="59">
        <v>32103.5</v>
      </c>
      <c r="E8" s="59">
        <v>15175</v>
      </c>
      <c r="F8" s="59">
        <v>10678</v>
      </c>
      <c r="G8" s="59">
        <v>11305.12</v>
      </c>
      <c r="H8" s="60">
        <v>13000.671466870002</v>
      </c>
    </row>
    <row r="9" spans="1:8" ht="12.75">
      <c r="A9" s="61"/>
      <c r="B9" s="62"/>
      <c r="C9" s="62"/>
      <c r="D9" s="62"/>
      <c r="E9" s="62"/>
      <c r="F9" s="62"/>
      <c r="G9" s="62"/>
      <c r="H9" s="63"/>
    </row>
    <row r="10" spans="1:8" ht="12.75">
      <c r="A10" s="64" t="s">
        <v>25</v>
      </c>
      <c r="B10" s="62"/>
      <c r="C10" s="62"/>
      <c r="D10" s="62"/>
      <c r="E10" s="62"/>
      <c r="F10" s="62"/>
      <c r="G10" s="62"/>
      <c r="H10" s="63"/>
    </row>
    <row r="11" spans="1:8" s="67" customFormat="1" ht="12.75">
      <c r="A11" s="64" t="s">
        <v>26</v>
      </c>
      <c r="B11" s="65">
        <v>212117</v>
      </c>
      <c r="C11" s="65">
        <v>232897.95991799998</v>
      </c>
      <c r="D11" s="65">
        <v>234062.44971758997</v>
      </c>
      <c r="E11" s="65">
        <v>277312.0938991655</v>
      </c>
      <c r="F11" s="65">
        <v>302393.38304143207</v>
      </c>
      <c r="G11" s="65">
        <v>320288.82344330335</v>
      </c>
      <c r="H11" s="66">
        <v>334580.26788335264</v>
      </c>
    </row>
    <row r="12" spans="1:8" s="67" customFormat="1" ht="12.75">
      <c r="A12" s="64" t="s">
        <v>27</v>
      </c>
      <c r="B12" s="65">
        <v>9131</v>
      </c>
      <c r="C12" s="65">
        <v>12807.491182457874</v>
      </c>
      <c r="D12" s="65">
        <v>15125.138192650315</v>
      </c>
      <c r="E12" s="65">
        <v>17723.73270813758</v>
      </c>
      <c r="F12" s="65">
        <v>12649.042508042945</v>
      </c>
      <c r="G12" s="65">
        <v>12138.0207237418</v>
      </c>
      <c r="H12" s="66">
        <v>10725.826706868576</v>
      </c>
    </row>
    <row r="13" spans="1:8" s="67" customFormat="1" ht="12.75">
      <c r="A13" s="64" t="s">
        <v>28</v>
      </c>
      <c r="B13" s="65">
        <v>22222</v>
      </c>
      <c r="C13" s="65">
        <v>24000.001547436903</v>
      </c>
      <c r="D13" s="65">
        <v>28032.146344152352</v>
      </c>
      <c r="E13" s="65">
        <v>32585.330431331007</v>
      </c>
      <c r="F13" s="65">
        <v>37388.815375086975</v>
      </c>
      <c r="G13" s="65">
        <v>42475.68609564237</v>
      </c>
      <c r="H13" s="66">
        <v>47676.213569604406</v>
      </c>
    </row>
    <row r="14" spans="1:8" s="67" customFormat="1" ht="12.75">
      <c r="A14" s="64" t="s">
        <v>60</v>
      </c>
      <c r="B14" s="65">
        <v>0</v>
      </c>
      <c r="C14" s="65">
        <v>-8250</v>
      </c>
      <c r="D14" s="65">
        <v>17650</v>
      </c>
      <c r="E14" s="65">
        <v>5100</v>
      </c>
      <c r="F14" s="65">
        <v>0</v>
      </c>
      <c r="G14" s="65">
        <v>0</v>
      </c>
      <c r="H14" s="66">
        <v>0</v>
      </c>
    </row>
    <row r="15" spans="1:8" s="67" customFormat="1" ht="12.75">
      <c r="A15" s="64" t="s">
        <v>29</v>
      </c>
      <c r="B15" s="65">
        <v>7032</v>
      </c>
      <c r="C15" s="65">
        <v>7337.482000000001</v>
      </c>
      <c r="D15" s="65">
        <v>7222</v>
      </c>
      <c r="E15" s="65">
        <v>7438.66</v>
      </c>
      <c r="F15" s="65">
        <v>7661.819800000005</v>
      </c>
      <c r="G15" s="65">
        <v>7891.674394000009</v>
      </c>
      <c r="H15" s="66">
        <v>8128.424625820007</v>
      </c>
    </row>
    <row r="16" spans="1:8" s="67" customFormat="1" ht="12.75">
      <c r="A16" s="64" t="s">
        <v>30</v>
      </c>
      <c r="B16" s="65">
        <v>250502</v>
      </c>
      <c r="C16" s="65">
        <v>268792.9346478948</v>
      </c>
      <c r="D16" s="65">
        <v>302091.7342543926</v>
      </c>
      <c r="E16" s="65">
        <v>340159.8170386341</v>
      </c>
      <c r="F16" s="65">
        <v>360093.060724562</v>
      </c>
      <c r="G16" s="65">
        <v>382794.20465668757</v>
      </c>
      <c r="H16" s="66">
        <v>401110.73278564564</v>
      </c>
    </row>
    <row r="17" spans="1:8" s="67" customFormat="1" ht="12.75">
      <c r="A17" s="68"/>
      <c r="B17" s="69"/>
      <c r="C17" s="69"/>
      <c r="D17" s="69"/>
      <c r="E17" s="69"/>
      <c r="F17" s="69"/>
      <c r="G17" s="69"/>
      <c r="H17" s="70"/>
    </row>
    <row r="18" spans="1:8" s="72" customFormat="1" ht="12.75">
      <c r="A18" s="71" t="s">
        <v>31</v>
      </c>
      <c r="B18" s="65">
        <v>-91029</v>
      </c>
      <c r="C18" s="65">
        <v>-95690</v>
      </c>
      <c r="D18" s="65">
        <v>-100500</v>
      </c>
      <c r="E18" s="65">
        <v>-104520</v>
      </c>
      <c r="F18" s="65">
        <v>-108700.8</v>
      </c>
      <c r="G18" s="65">
        <v>-120004.47644580001</v>
      </c>
      <c r="H18" s="66">
        <v>-132066.58015986206</v>
      </c>
    </row>
    <row r="19" spans="1:8" s="72" customFormat="1" ht="12.75">
      <c r="A19" s="71"/>
      <c r="B19" s="73"/>
      <c r="C19" s="74"/>
      <c r="D19" s="74"/>
      <c r="E19" s="74"/>
      <c r="F19" s="74"/>
      <c r="G19" s="74"/>
      <c r="H19" s="75"/>
    </row>
    <row r="20" spans="1:8" s="77" customFormat="1" ht="12.75">
      <c r="A20" s="76" t="s">
        <v>32</v>
      </c>
      <c r="B20" s="65">
        <v>-111073.65424</v>
      </c>
      <c r="C20" s="65">
        <v>-128352.11524</v>
      </c>
      <c r="D20" s="65">
        <v>-149682.9419867688</v>
      </c>
      <c r="E20" s="65">
        <v>-176527.010208963</v>
      </c>
      <c r="F20" s="65">
        <v>-188170.24780933862</v>
      </c>
      <c r="G20" s="65">
        <v>-197963.17565007537</v>
      </c>
      <c r="H20" s="66">
        <v>-203243.63309501985</v>
      </c>
    </row>
    <row r="21" spans="1:8" s="77" customFormat="1" ht="12.75">
      <c r="A21" s="76" t="s">
        <v>33</v>
      </c>
      <c r="B21" s="65">
        <v>-12915</v>
      </c>
      <c r="C21" s="65">
        <v>-19793.38120183516</v>
      </c>
      <c r="D21" s="65">
        <v>-23235.93933034595</v>
      </c>
      <c r="E21" s="65">
        <v>-26149.37644654901</v>
      </c>
      <c r="F21" s="65">
        <v>-27748.420994454573</v>
      </c>
      <c r="G21" s="65">
        <v>-28443.491111881132</v>
      </c>
      <c r="H21" s="66">
        <v>-28617.990734890194</v>
      </c>
    </row>
    <row r="22" spans="1:8" s="67" customFormat="1" ht="12.75">
      <c r="A22" s="68"/>
      <c r="B22" s="69"/>
      <c r="C22" s="69"/>
      <c r="D22" s="69"/>
      <c r="E22" s="69"/>
      <c r="F22" s="69"/>
      <c r="G22" s="69"/>
      <c r="H22" s="70"/>
    </row>
    <row r="23" spans="1:8" s="81" customFormat="1" ht="12.75">
      <c r="A23" s="78" t="s">
        <v>34</v>
      </c>
      <c r="B23" s="79">
        <v>1.4357410052920574</v>
      </c>
      <c r="C23" s="79">
        <v>1.348656656917708</v>
      </c>
      <c r="D23" s="79">
        <v>1.3467916355640064</v>
      </c>
      <c r="E23" s="79">
        <v>1.3348655073220612</v>
      </c>
      <c r="F23" s="79">
        <v>1.335983045413653</v>
      </c>
      <c r="G23" s="79">
        <v>1.3274677340769738</v>
      </c>
      <c r="H23" s="80">
        <v>1.3237519351959275</v>
      </c>
    </row>
    <row r="24" spans="1:8" s="81" customFormat="1" ht="12.75">
      <c r="A24" s="78" t="s">
        <v>35</v>
      </c>
      <c r="B24" s="62">
        <v>1.2861902645649685</v>
      </c>
      <c r="C24" s="62">
        <v>1.1522199602603376</v>
      </c>
      <c r="D24" s="62">
        <v>1.1528781873325764</v>
      </c>
      <c r="E24" s="62">
        <v>1.1499988671788963</v>
      </c>
      <c r="F24" s="62">
        <v>1.1499931130986278</v>
      </c>
      <c r="G24" s="62">
        <v>1.1499927223808484</v>
      </c>
      <c r="H24" s="63">
        <v>1.1500001337138983</v>
      </c>
    </row>
    <row r="25" spans="1:8" s="67" customFormat="1" ht="12.75">
      <c r="A25" s="68"/>
      <c r="B25" s="69"/>
      <c r="C25" s="69"/>
      <c r="D25" s="69"/>
      <c r="E25" s="69"/>
      <c r="F25" s="69"/>
      <c r="G25" s="69"/>
      <c r="H25" s="70"/>
    </row>
    <row r="26" spans="1:8" s="77" customFormat="1" ht="12.75">
      <c r="A26" s="76" t="s">
        <v>36</v>
      </c>
      <c r="B26" s="65">
        <v>-1106.7</v>
      </c>
      <c r="C26" s="65">
        <v>-699.15</v>
      </c>
      <c r="D26" s="65">
        <v>-721.5</v>
      </c>
      <c r="E26" s="65">
        <v>-603</v>
      </c>
      <c r="F26" s="65">
        <v>-627.12</v>
      </c>
      <c r="G26" s="65">
        <v>-1695.5514668700016</v>
      </c>
      <c r="H26" s="66">
        <v>-1809.3155571093068</v>
      </c>
    </row>
    <row r="27" spans="1:8" s="77" customFormat="1" ht="12.75">
      <c r="A27" s="76" t="s">
        <v>37</v>
      </c>
      <c r="B27" s="65">
        <v>-34377.64576</v>
      </c>
      <c r="C27" s="65">
        <v>-24257.788206059653</v>
      </c>
      <c r="D27" s="65">
        <v>-27951.352937277872</v>
      </c>
      <c r="E27" s="65">
        <v>-32360.430383122075</v>
      </c>
      <c r="F27" s="65">
        <v>-34846.471920768796</v>
      </c>
      <c r="G27" s="65">
        <v>-34687.50998206102</v>
      </c>
      <c r="H27" s="66">
        <v>-35373.213238764234</v>
      </c>
    </row>
    <row r="28" spans="1:8" s="77" customFormat="1" ht="12.75">
      <c r="A28" s="76"/>
      <c r="B28" s="82"/>
      <c r="C28" s="82"/>
      <c r="D28" s="82"/>
      <c r="E28" s="82"/>
      <c r="F28" s="82"/>
      <c r="G28" s="82"/>
      <c r="H28" s="83"/>
    </row>
    <row r="29" spans="1:8" s="77" customFormat="1" ht="12.75">
      <c r="A29" s="76" t="s">
        <v>61</v>
      </c>
      <c r="B29" s="82">
        <v>14500</v>
      </c>
      <c r="C29" s="82">
        <v>22750</v>
      </c>
      <c r="D29" s="82">
        <v>5100</v>
      </c>
      <c r="E29" s="82">
        <v>0</v>
      </c>
      <c r="F29" s="82">
        <v>0</v>
      </c>
      <c r="G29" s="82">
        <v>0</v>
      </c>
      <c r="H29" s="83">
        <v>0</v>
      </c>
    </row>
    <row r="30" spans="1:8" s="77" customFormat="1" ht="12.75">
      <c r="A30" s="76" t="s">
        <v>38</v>
      </c>
      <c r="B30" s="82">
        <v>8654.35</v>
      </c>
      <c r="C30" s="82">
        <v>9353.5</v>
      </c>
      <c r="D30" s="82">
        <v>10075</v>
      </c>
      <c r="E30" s="82">
        <v>10678</v>
      </c>
      <c r="F30" s="82">
        <v>11305.12</v>
      </c>
      <c r="G30" s="82">
        <v>13000.671466870002</v>
      </c>
      <c r="H30" s="83">
        <v>14809.987023979309</v>
      </c>
    </row>
    <row r="31" spans="1:8" s="87" customFormat="1" ht="13.5" thickBot="1">
      <c r="A31" s="84" t="s">
        <v>39</v>
      </c>
      <c r="B31" s="85">
        <v>23154.35</v>
      </c>
      <c r="C31" s="85">
        <v>32103.5</v>
      </c>
      <c r="D31" s="85">
        <v>15175</v>
      </c>
      <c r="E31" s="85">
        <v>10678</v>
      </c>
      <c r="F31" s="85">
        <v>11305.12</v>
      </c>
      <c r="G31" s="85">
        <v>13000.671466870002</v>
      </c>
      <c r="H31" s="86">
        <v>14809.987023979309</v>
      </c>
    </row>
    <row r="32" spans="1:8" s="77" customFormat="1" ht="12.75">
      <c r="A32" s="88"/>
      <c r="B32" s="82"/>
      <c r="C32" s="82"/>
      <c r="D32" s="82"/>
      <c r="E32" s="82"/>
      <c r="F32" s="82"/>
      <c r="G32" s="82"/>
      <c r="H32" s="89"/>
    </row>
    <row r="33" spans="1:8" s="87" customFormat="1" ht="13.5" thickBot="1">
      <c r="A33" s="90" t="s">
        <v>40</v>
      </c>
      <c r="B33" s="82"/>
      <c r="C33" s="82"/>
      <c r="D33" s="82"/>
      <c r="E33" s="82"/>
      <c r="F33" s="82"/>
      <c r="G33" s="82"/>
      <c r="H33" s="82"/>
    </row>
    <row r="34" spans="1:8" s="77" customFormat="1" ht="24.75" customHeight="1">
      <c r="A34" s="91" t="s">
        <v>41</v>
      </c>
      <c r="B34" s="92">
        <v>48135.75337439324</v>
      </c>
      <c r="C34" s="92">
        <v>33499.96613439318</v>
      </c>
      <c r="D34" s="92">
        <v>5000.253986102529</v>
      </c>
      <c r="E34" s="92">
        <v>5034.014822838479</v>
      </c>
      <c r="F34" s="92">
        <v>5005.962887782138</v>
      </c>
      <c r="G34" s="92">
        <v>5002.36712191219</v>
      </c>
      <c r="H34" s="93">
        <v>5002.393288943858</v>
      </c>
    </row>
    <row r="35" spans="1:8" s="77" customFormat="1" ht="12.75">
      <c r="A35" s="94"/>
      <c r="B35" s="82"/>
      <c r="C35" s="82"/>
      <c r="D35" s="82"/>
      <c r="E35" s="82"/>
      <c r="F35" s="82"/>
      <c r="G35" s="82"/>
      <c r="H35" s="83"/>
    </row>
    <row r="36" spans="1:8" s="77" customFormat="1" ht="12.75">
      <c r="A36" s="76" t="s">
        <v>42</v>
      </c>
      <c r="B36" s="82"/>
      <c r="C36" s="82"/>
      <c r="D36" s="82"/>
      <c r="E36" s="82"/>
      <c r="F36" s="82"/>
      <c r="G36" s="82"/>
      <c r="H36" s="83"/>
    </row>
    <row r="37" spans="1:8" s="77" customFormat="1" ht="12.75">
      <c r="A37" s="76" t="s">
        <v>43</v>
      </c>
      <c r="B37" s="65">
        <v>150000</v>
      </c>
      <c r="C37" s="65">
        <v>225000</v>
      </c>
      <c r="D37" s="65">
        <v>366000</v>
      </c>
      <c r="E37" s="65">
        <v>445491.34375</v>
      </c>
      <c r="F37" s="65">
        <v>193179.46875</v>
      </c>
      <c r="G37" s="65">
        <v>157384.046875</v>
      </c>
      <c r="H37" s="66">
        <v>84877.796875</v>
      </c>
    </row>
    <row r="38" spans="1:8" s="77" customFormat="1" ht="12.75">
      <c r="A38" s="76" t="s">
        <v>44</v>
      </c>
      <c r="B38" s="65">
        <v>50000</v>
      </c>
      <c r="C38" s="65">
        <v>36537.88004587899</v>
      </c>
      <c r="D38" s="65">
        <v>49749.95790636545</v>
      </c>
      <c r="E38" s="65">
        <v>60190.210046288965</v>
      </c>
      <c r="F38" s="65">
        <v>21716.532516883628</v>
      </c>
      <c r="G38" s="65">
        <v>15793.135773394897</v>
      </c>
      <c r="H38" s="66">
        <v>4467.238188448537</v>
      </c>
    </row>
    <row r="39" spans="1:8" s="77" customFormat="1" ht="12.75">
      <c r="A39" s="76" t="s">
        <v>45</v>
      </c>
      <c r="B39" s="65">
        <v>11578</v>
      </c>
      <c r="C39" s="65">
        <v>10458.788</v>
      </c>
      <c r="D39" s="65">
        <v>5751.353000000003</v>
      </c>
      <c r="E39" s="65">
        <v>10069.35</v>
      </c>
      <c r="F39" s="65">
        <v>1205.16</v>
      </c>
      <c r="G39" s="65">
        <v>0</v>
      </c>
      <c r="H39" s="66">
        <v>0</v>
      </c>
    </row>
    <row r="40" spans="1:8" s="77" customFormat="1" ht="12.75">
      <c r="A40" s="76" t="s">
        <v>46</v>
      </c>
      <c r="B40" s="65">
        <v>1342</v>
      </c>
      <c r="C40" s="65">
        <v>2000</v>
      </c>
      <c r="D40" s="65">
        <v>2000</v>
      </c>
      <c r="E40" s="65">
        <v>2000</v>
      </c>
      <c r="F40" s="65">
        <v>2000</v>
      </c>
      <c r="G40" s="65">
        <v>2000</v>
      </c>
      <c r="H40" s="66">
        <v>2000</v>
      </c>
    </row>
    <row r="41" spans="1:8" s="77" customFormat="1" ht="12.75">
      <c r="A41" s="76" t="s">
        <v>47</v>
      </c>
      <c r="B41" s="65">
        <v>34377.64576</v>
      </c>
      <c r="C41" s="65">
        <v>24257.788206059653</v>
      </c>
      <c r="D41" s="65">
        <v>27951.352937277872</v>
      </c>
      <c r="E41" s="65">
        <v>32360.430383122075</v>
      </c>
      <c r="F41" s="65">
        <v>34846.471920768796</v>
      </c>
      <c r="G41" s="65">
        <v>34687.50998206102</v>
      </c>
      <c r="H41" s="66">
        <v>35373.213238764234</v>
      </c>
    </row>
    <row r="42" spans="1:8" s="77" customFormat="1" ht="12.75">
      <c r="A42" s="76" t="s">
        <v>48</v>
      </c>
      <c r="B42" s="65">
        <v>247297.64575999998</v>
      </c>
      <c r="C42" s="65">
        <v>298255.45625193865</v>
      </c>
      <c r="D42" s="65">
        <v>451452.6638436433</v>
      </c>
      <c r="E42" s="65">
        <v>550111.3341794111</v>
      </c>
      <c r="F42" s="65">
        <v>252947.63318765242</v>
      </c>
      <c r="G42" s="65">
        <v>209864.69263045592</v>
      </c>
      <c r="H42" s="66">
        <v>126718.24830221277</v>
      </c>
    </row>
    <row r="43" spans="1:8" s="77" customFormat="1" ht="15" customHeight="1">
      <c r="A43" s="94"/>
      <c r="B43" s="82"/>
      <c r="C43" s="82"/>
      <c r="D43" s="82"/>
      <c r="E43" s="82"/>
      <c r="F43" s="82"/>
      <c r="G43" s="82"/>
      <c r="H43" s="83"/>
    </row>
    <row r="44" spans="1:8" s="72" customFormat="1" ht="12.75">
      <c r="A44" s="71" t="s">
        <v>49</v>
      </c>
      <c r="B44" s="65">
        <v>-266717</v>
      </c>
      <c r="C44" s="65">
        <v>-320077</v>
      </c>
      <c r="D44" s="65">
        <v>-442509</v>
      </c>
      <c r="E44" s="65">
        <v>-539091</v>
      </c>
      <c r="F44" s="65">
        <v>-246788</v>
      </c>
      <c r="G44" s="65">
        <v>-206599</v>
      </c>
      <c r="H44" s="66">
        <v>-125000</v>
      </c>
    </row>
    <row r="45" spans="1:8" s="72" customFormat="1" ht="12.75">
      <c r="A45" s="71"/>
      <c r="B45" s="95"/>
      <c r="C45" s="95"/>
      <c r="D45" s="95"/>
      <c r="E45" s="95"/>
      <c r="F45" s="95"/>
      <c r="G45" s="95"/>
      <c r="H45" s="96"/>
    </row>
    <row r="46" spans="1:8" s="77" customFormat="1" ht="12.75">
      <c r="A46" s="76" t="s">
        <v>50</v>
      </c>
      <c r="B46" s="65">
        <v>-1565.433</v>
      </c>
      <c r="C46" s="65">
        <v>-4682.689400229395</v>
      </c>
      <c r="D46" s="65">
        <v>-7568.749789531827</v>
      </c>
      <c r="E46" s="65">
        <v>-9210.777925231445</v>
      </c>
      <c r="F46" s="65">
        <v>-3972.1720375844184</v>
      </c>
      <c r="G46" s="65">
        <v>-3226.6466163669747</v>
      </c>
      <c r="H46" s="66">
        <v>-1719.8921284422427</v>
      </c>
    </row>
    <row r="47" spans="1:8" s="77" customFormat="1" ht="12.75">
      <c r="A47" s="76" t="s">
        <v>51</v>
      </c>
      <c r="B47" s="65">
        <v>0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6">
        <v>0</v>
      </c>
    </row>
    <row r="48" spans="1:8" s="77" customFormat="1" ht="12.75">
      <c r="A48" s="76" t="s">
        <v>52</v>
      </c>
      <c r="B48" s="82">
        <v>-3000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3">
        <v>0</v>
      </c>
    </row>
    <row r="49" spans="1:8" s="77" customFormat="1" ht="12.75">
      <c r="A49" s="76" t="s">
        <v>53</v>
      </c>
      <c r="B49" s="65">
        <v>9349</v>
      </c>
      <c r="C49" s="65">
        <v>-1995.4790000000003</v>
      </c>
      <c r="D49" s="65">
        <v>-1341.1532173755595</v>
      </c>
      <c r="E49" s="65">
        <v>-1837.608189235777</v>
      </c>
      <c r="F49" s="65">
        <v>-2191.056915938012</v>
      </c>
      <c r="G49" s="65">
        <v>-39.01984705727409</v>
      </c>
      <c r="H49" s="66">
        <v>0</v>
      </c>
    </row>
    <row r="50" spans="1:8" s="77" customFormat="1" ht="12.75">
      <c r="A50" s="76"/>
      <c r="B50" s="82"/>
      <c r="C50" s="82"/>
      <c r="D50" s="82"/>
      <c r="E50" s="82"/>
      <c r="F50" s="82"/>
      <c r="G50" s="82"/>
      <c r="H50" s="83"/>
    </row>
    <row r="51" spans="1:8" s="97" customFormat="1" ht="12.75">
      <c r="A51" s="76" t="s">
        <v>54</v>
      </c>
      <c r="B51" s="59">
        <v>33499.96613439318</v>
      </c>
      <c r="C51" s="59">
        <v>5000.253986102529</v>
      </c>
      <c r="D51" s="59">
        <v>5034.014822838479</v>
      </c>
      <c r="E51" s="59">
        <v>5005.962887782138</v>
      </c>
      <c r="F51" s="59">
        <v>5002.36712191219</v>
      </c>
      <c r="G51" s="59">
        <v>5002.393288943858</v>
      </c>
      <c r="H51" s="60">
        <v>5000.74946271439</v>
      </c>
    </row>
    <row r="52" spans="1:8" s="77" customFormat="1" ht="12.75">
      <c r="A52" s="76"/>
      <c r="B52" s="82"/>
      <c r="C52" s="82"/>
      <c r="D52" s="82"/>
      <c r="E52" s="82"/>
      <c r="F52" s="82"/>
      <c r="G52" s="82"/>
      <c r="H52" s="83"/>
    </row>
    <row r="53" spans="1:8" s="97" customFormat="1" ht="12.75">
      <c r="A53" s="94" t="s">
        <v>55</v>
      </c>
      <c r="B53" s="82"/>
      <c r="C53" s="82"/>
      <c r="D53" s="82"/>
      <c r="E53" s="82"/>
      <c r="F53" s="82"/>
      <c r="G53" s="82"/>
      <c r="H53" s="83"/>
    </row>
    <row r="54" spans="1:8" s="98" customFormat="1" ht="12.75">
      <c r="A54" s="71" t="s">
        <v>56</v>
      </c>
      <c r="B54" s="82">
        <v>72844.599</v>
      </c>
      <c r="C54" s="82">
        <v>72845.07800000001</v>
      </c>
      <c r="D54" s="82">
        <v>73181.23121737556</v>
      </c>
      <c r="E54" s="82">
        <v>73518.83940661134</v>
      </c>
      <c r="F54" s="82">
        <v>74209.89632254935</v>
      </c>
      <c r="G54" s="82">
        <v>74248.91616960663</v>
      </c>
      <c r="H54" s="83">
        <v>74248.91616960663</v>
      </c>
    </row>
    <row r="55" spans="1:8" s="98" customFormat="1" ht="12.75">
      <c r="A55" s="99" t="s">
        <v>57</v>
      </c>
      <c r="B55" s="82">
        <v>16500</v>
      </c>
      <c r="C55" s="82">
        <v>18000</v>
      </c>
      <c r="D55" s="82">
        <v>19500</v>
      </c>
      <c r="E55" s="82">
        <v>21000</v>
      </c>
      <c r="F55" s="82">
        <v>22500</v>
      </c>
      <c r="G55" s="82">
        <v>22500</v>
      </c>
      <c r="H55" s="83">
        <v>22500</v>
      </c>
    </row>
    <row r="56" spans="1:8" s="97" customFormat="1" ht="12.75">
      <c r="A56" s="94" t="s">
        <v>58</v>
      </c>
      <c r="B56" s="82">
        <v>89344.599</v>
      </c>
      <c r="C56" s="82">
        <v>90845.07800000001</v>
      </c>
      <c r="D56" s="82">
        <v>92681.23121737556</v>
      </c>
      <c r="E56" s="82">
        <v>94518.83940661134</v>
      </c>
      <c r="F56" s="82">
        <v>96709.89632254935</v>
      </c>
      <c r="G56" s="82">
        <v>96748.91616960663</v>
      </c>
      <c r="H56" s="83">
        <v>96748.91616960663</v>
      </c>
    </row>
    <row r="57" spans="1:8" s="77" customFormat="1" ht="12.75">
      <c r="A57" s="94"/>
      <c r="B57" s="82"/>
      <c r="C57" s="82"/>
      <c r="D57" s="82"/>
      <c r="E57" s="82"/>
      <c r="F57" s="82"/>
      <c r="G57" s="82"/>
      <c r="H57" s="83"/>
    </row>
    <row r="58" spans="1:8" s="87" customFormat="1" ht="13.5" thickBot="1">
      <c r="A58" s="100" t="s">
        <v>59</v>
      </c>
      <c r="B58" s="85">
        <v>122844.56513439318</v>
      </c>
      <c r="C58" s="85">
        <v>95844.33198610254</v>
      </c>
      <c r="D58" s="85">
        <v>97715.24604021404</v>
      </c>
      <c r="E58" s="85">
        <v>99524.80229439348</v>
      </c>
      <c r="F58" s="85">
        <v>101712.26344446154</v>
      </c>
      <c r="G58" s="85">
        <v>101751.30945855049</v>
      </c>
      <c r="H58" s="86">
        <v>101749.66563232102</v>
      </c>
    </row>
  </sheetData>
  <printOptions horizontalCentered="1"/>
  <pageMargins left="0" right="0" top="0" bottom="0" header="0" footer="0"/>
  <pageSetup horizontalDpi="300" verticalDpi="300" orientation="landscape" pageOrder="overThenDown" scale="77" r:id="rId1"/>
  <headerFooter alignWithMargins="0">
    <oddHeader>&amp;L&amp;"Helv,Bold"&amp;14Attachment A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75" zoomScaleNormal="75" workbookViewId="0" topLeftCell="A1">
      <selection activeCell="H9" sqref="H9"/>
    </sheetView>
  </sheetViews>
  <sheetFormatPr defaultColWidth="8.88671875" defaultRowHeight="15.75"/>
  <cols>
    <col min="1" max="1" width="32.21484375" style="0" bestFit="1" customWidth="1"/>
    <col min="2" max="2" width="11.88671875" style="0" customWidth="1"/>
    <col min="3" max="6" width="10.99609375" style="0" customWidth="1"/>
  </cols>
  <sheetData>
    <row r="1" spans="1:6" ht="18.75">
      <c r="A1" s="11"/>
      <c r="B1" s="26" t="s">
        <v>64</v>
      </c>
      <c r="C1" s="11"/>
      <c r="D1" s="12"/>
      <c r="E1" s="12"/>
      <c r="F1" s="11"/>
    </row>
    <row r="2" spans="1:6" ht="9.75" customHeight="1">
      <c r="A2" s="11"/>
      <c r="B2" s="11"/>
      <c r="C2" s="11"/>
      <c r="D2" s="12"/>
      <c r="E2" s="12"/>
      <c r="F2" s="11"/>
    </row>
    <row r="3" spans="1:6" ht="16.5" thickBot="1">
      <c r="A3" s="13"/>
      <c r="B3" s="14" t="s">
        <v>65</v>
      </c>
      <c r="C3" s="14">
        <v>2007</v>
      </c>
      <c r="D3" s="15">
        <v>2008</v>
      </c>
      <c r="E3" s="15">
        <v>2009</v>
      </c>
      <c r="F3" s="15">
        <v>2010</v>
      </c>
    </row>
    <row r="4" spans="1:6" ht="16.5" thickBot="1">
      <c r="A4" s="16" t="s">
        <v>1</v>
      </c>
      <c r="B4" s="17"/>
      <c r="C4" s="17"/>
      <c r="D4" s="18"/>
      <c r="E4" s="18"/>
      <c r="F4" s="13"/>
    </row>
    <row r="5" spans="1:6" ht="15.75">
      <c r="A5" s="19" t="s">
        <v>12</v>
      </c>
      <c r="B5" s="29">
        <v>25.6</v>
      </c>
      <c r="C5" s="29">
        <v>27.95</v>
      </c>
      <c r="D5" s="30">
        <v>27.95</v>
      </c>
      <c r="E5" s="30">
        <v>32.95</v>
      </c>
      <c r="F5" s="31">
        <v>35.75</v>
      </c>
    </row>
    <row r="6" spans="1:6" ht="15.75">
      <c r="A6" s="20" t="s">
        <v>62</v>
      </c>
      <c r="B6" s="4">
        <v>0</v>
      </c>
      <c r="C6" s="4">
        <v>-8300</v>
      </c>
      <c r="D6" s="5">
        <v>17150</v>
      </c>
      <c r="E6" s="5">
        <v>5650</v>
      </c>
      <c r="F6" s="6">
        <v>0</v>
      </c>
    </row>
    <row r="7" spans="1:6" ht="15.75">
      <c r="A7" s="20" t="s">
        <v>2</v>
      </c>
      <c r="B7" s="27">
        <v>690934</v>
      </c>
      <c r="C7" s="27">
        <v>694388</v>
      </c>
      <c r="D7" s="28">
        <v>697860</v>
      </c>
      <c r="E7" s="28">
        <v>701349</v>
      </c>
      <c r="F7" s="25">
        <v>704856</v>
      </c>
    </row>
    <row r="8" spans="1:6" ht="16.5" thickBot="1">
      <c r="A8" s="21" t="s">
        <v>3</v>
      </c>
      <c r="B8" s="1">
        <f>(+B7-689817)/B7</f>
        <v>0.0016166522417481264</v>
      </c>
      <c r="C8" s="1">
        <f>(+C7-B7)/B7</f>
        <v>0.004999030298118199</v>
      </c>
      <c r="D8" s="8">
        <f>(+D7-C7)/C7</f>
        <v>0.0050000864070231625</v>
      </c>
      <c r="E8" s="8">
        <f>(+E7-D7)/D7</f>
        <v>0.004999570114349583</v>
      </c>
      <c r="F8" s="9">
        <f>(+F7-E7)/E7</f>
        <v>0.005000363585033985</v>
      </c>
    </row>
    <row r="9" spans="1:6" ht="15.75">
      <c r="A9" s="22"/>
      <c r="B9" s="2"/>
      <c r="C9" s="2"/>
      <c r="D9" s="10"/>
      <c r="E9" s="10"/>
      <c r="F9" s="13"/>
    </row>
    <row r="10" spans="1:6" ht="16.5" thickBot="1">
      <c r="A10" s="23" t="s">
        <v>4</v>
      </c>
      <c r="B10" s="2"/>
      <c r="C10" s="2"/>
      <c r="D10" s="10"/>
      <c r="E10" s="10"/>
      <c r="F10" s="13"/>
    </row>
    <row r="11" spans="1:6" ht="15.75">
      <c r="A11" s="19" t="s">
        <v>0</v>
      </c>
      <c r="B11" s="29">
        <v>34.05</v>
      </c>
      <c r="C11" s="29">
        <v>42</v>
      </c>
      <c r="D11" s="29">
        <v>46.25</v>
      </c>
      <c r="E11" s="29">
        <f>+D11*1.03</f>
        <v>47.6375</v>
      </c>
      <c r="F11" s="32">
        <f>+E11*1.03</f>
        <v>49.066625</v>
      </c>
    </row>
    <row r="12" spans="1:6" ht="16.5" thickBot="1">
      <c r="A12" s="21" t="s">
        <v>9</v>
      </c>
      <c r="B12" s="3">
        <v>10898</v>
      </c>
      <c r="C12" s="3">
        <v>9000</v>
      </c>
      <c r="D12" s="7">
        <v>9000</v>
      </c>
      <c r="E12" s="7">
        <v>9400</v>
      </c>
      <c r="F12" s="24">
        <v>9600</v>
      </c>
    </row>
    <row r="13" spans="1:6" ht="15.75">
      <c r="A13" s="22"/>
      <c r="B13" s="4"/>
      <c r="C13" s="4"/>
      <c r="D13" s="5"/>
      <c r="E13" s="5"/>
      <c r="F13" s="13"/>
    </row>
    <row r="14" spans="1:6" ht="16.5" thickBot="1">
      <c r="A14" s="102" t="s">
        <v>17</v>
      </c>
      <c r="B14" s="5"/>
      <c r="C14" s="5"/>
      <c r="D14" s="5"/>
      <c r="E14" s="5"/>
      <c r="F14" s="103"/>
    </row>
    <row r="15" spans="1:6" ht="15.75">
      <c r="A15" s="104" t="s">
        <v>11</v>
      </c>
      <c r="B15" s="105">
        <v>91029</v>
      </c>
      <c r="C15" s="105">
        <v>95690</v>
      </c>
      <c r="D15" s="105">
        <v>100500</v>
      </c>
      <c r="E15" s="105">
        <v>104520</v>
      </c>
      <c r="F15" s="106">
        <v>108700</v>
      </c>
    </row>
    <row r="16" spans="1:6" ht="15.75">
      <c r="A16" s="107" t="s">
        <v>13</v>
      </c>
      <c r="B16" s="5">
        <v>266717</v>
      </c>
      <c r="C16" s="5">
        <v>320077</v>
      </c>
      <c r="D16" s="5">
        <v>442509</v>
      </c>
      <c r="E16" s="5">
        <v>539091</v>
      </c>
      <c r="F16" s="108">
        <v>246788</v>
      </c>
    </row>
    <row r="17" spans="1:6" ht="15.75">
      <c r="A17" s="107" t="s">
        <v>67</v>
      </c>
      <c r="B17" s="109">
        <v>1.01</v>
      </c>
      <c r="C17" s="109">
        <v>0.9</v>
      </c>
      <c r="D17" s="109">
        <v>0.9</v>
      </c>
      <c r="E17" s="109">
        <v>0.9</v>
      </c>
      <c r="F17" s="110">
        <v>0.9</v>
      </c>
    </row>
    <row r="18" spans="1:6" ht="16.5" thickBot="1">
      <c r="A18" s="111" t="s">
        <v>68</v>
      </c>
      <c r="B18" s="112">
        <v>0.83</v>
      </c>
      <c r="C18" s="112">
        <v>0.83</v>
      </c>
      <c r="D18" s="112">
        <v>0.83</v>
      </c>
      <c r="E18" s="112">
        <v>0.83</v>
      </c>
      <c r="F18" s="113">
        <v>0.83</v>
      </c>
    </row>
    <row r="19" spans="1:6" ht="15.75">
      <c r="A19" s="114"/>
      <c r="B19" s="115"/>
      <c r="C19" s="115"/>
      <c r="D19" s="115"/>
      <c r="E19" s="115"/>
      <c r="F19" s="103"/>
    </row>
    <row r="20" spans="1:6" ht="16.5" thickBot="1">
      <c r="A20" s="116" t="s">
        <v>14</v>
      </c>
      <c r="B20" s="5"/>
      <c r="C20" s="5"/>
      <c r="D20" s="5"/>
      <c r="E20" s="5"/>
      <c r="F20" s="103"/>
    </row>
    <row r="21" spans="1:6" ht="15.75">
      <c r="A21" s="117" t="s">
        <v>5</v>
      </c>
      <c r="B21" s="118">
        <v>0.0457</v>
      </c>
      <c r="C21" s="118">
        <v>0.045</v>
      </c>
      <c r="D21" s="118">
        <v>0.05</v>
      </c>
      <c r="E21" s="118">
        <v>0.0525</v>
      </c>
      <c r="F21" s="119">
        <v>0.055</v>
      </c>
    </row>
    <row r="22" spans="1:6" ht="15.75">
      <c r="A22" s="120" t="s">
        <v>15</v>
      </c>
      <c r="B22" s="5">
        <v>30</v>
      </c>
      <c r="C22" s="5">
        <v>40</v>
      </c>
      <c r="D22" s="5">
        <v>40</v>
      </c>
      <c r="E22" s="5">
        <v>40</v>
      </c>
      <c r="F22" s="108">
        <v>40</v>
      </c>
    </row>
    <row r="23" spans="1:6" ht="15.75">
      <c r="A23" s="107" t="s">
        <v>6</v>
      </c>
      <c r="B23" s="121">
        <v>0.035</v>
      </c>
      <c r="C23" s="121">
        <v>0.04</v>
      </c>
      <c r="D23" s="121">
        <v>0.0425</v>
      </c>
      <c r="E23" s="121">
        <v>0.0425</v>
      </c>
      <c r="F23" s="122">
        <v>0.0425</v>
      </c>
    </row>
    <row r="24" spans="1:6" ht="16.5" thickBot="1">
      <c r="A24" s="111" t="s">
        <v>7</v>
      </c>
      <c r="B24" s="123">
        <v>0.045</v>
      </c>
      <c r="C24" s="123">
        <v>0.045</v>
      </c>
      <c r="D24" s="123">
        <v>0.045</v>
      </c>
      <c r="E24" s="123">
        <v>0.045</v>
      </c>
      <c r="F24" s="124">
        <v>0.045</v>
      </c>
    </row>
    <row r="25" spans="1:6" ht="15.75">
      <c r="A25" s="125"/>
      <c r="B25" s="125"/>
      <c r="C25" s="125"/>
      <c r="D25" s="125"/>
      <c r="E25" s="125"/>
      <c r="F25" s="125"/>
    </row>
    <row r="26" spans="1:6" ht="16.5" thickBot="1">
      <c r="A26" s="116" t="s">
        <v>10</v>
      </c>
      <c r="B26" s="5"/>
      <c r="C26" s="5"/>
      <c r="D26" s="5"/>
      <c r="E26" s="5"/>
      <c r="F26" s="103"/>
    </row>
    <row r="27" spans="1:6" ht="15.75">
      <c r="A27" s="117" t="s">
        <v>16</v>
      </c>
      <c r="B27" s="105">
        <v>13654</v>
      </c>
      <c r="C27" s="105">
        <v>14354</v>
      </c>
      <c r="D27" s="105">
        <v>15075</v>
      </c>
      <c r="E27" s="105">
        <v>15678</v>
      </c>
      <c r="F27" s="126">
        <v>16305</v>
      </c>
    </row>
    <row r="28" spans="1:6" ht="15.75">
      <c r="A28" s="107" t="s">
        <v>63</v>
      </c>
      <c r="B28" s="5">
        <v>14500</v>
      </c>
      <c r="C28" s="5">
        <v>22750</v>
      </c>
      <c r="D28" s="5">
        <v>5100</v>
      </c>
      <c r="E28" s="5">
        <v>0</v>
      </c>
      <c r="F28" s="6">
        <v>0</v>
      </c>
    </row>
    <row r="29" spans="1:6" ht="16.5" thickBot="1">
      <c r="A29" s="127" t="s">
        <v>8</v>
      </c>
      <c r="B29" s="7">
        <v>67209</v>
      </c>
      <c r="C29" s="7">
        <v>67209</v>
      </c>
      <c r="D29" s="7">
        <v>67209</v>
      </c>
      <c r="E29" s="128">
        <v>67209</v>
      </c>
      <c r="F29" s="129">
        <v>67209</v>
      </c>
    </row>
  </sheetData>
  <printOptions horizontalCentered="1"/>
  <pageMargins left="0" right="0" top="0.5" bottom="0.25" header="0" footer="0.25"/>
  <pageSetup horizontalDpi="600" verticalDpi="600" orientation="landscape" scale="120" r:id="rId1"/>
  <headerFooter alignWithMargins="0">
    <oddHeader>&amp;R&amp;"Helv,Bold"Attachment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Allende-Foss, Angel</cp:lastModifiedBy>
  <cp:lastPrinted>2007-04-05T16:53:31Z</cp:lastPrinted>
  <dcterms:created xsi:type="dcterms:W3CDTF">2003-03-26T22:29:39Z</dcterms:created>
  <dcterms:modified xsi:type="dcterms:W3CDTF">2007-04-19T17:03:38Z</dcterms:modified>
  <cp:category/>
  <cp:version/>
  <cp:contentType/>
  <cp:contentStatus/>
</cp:coreProperties>
</file>