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7170" activeTab="0"/>
  </bookViews>
  <sheets>
    <sheet name="Fiscal Note WRIA 9 (2)" sheetId="1" r:id="rId1"/>
  </sheets>
  <definedNames>
    <definedName name="_xlnm.Print_Area" localSheetId="0">'Fiscal Note WRIA 9 (2)'!$A$1:$H$53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<sst xmlns="http://schemas.openxmlformats.org/spreadsheetml/2006/main" count="56" uniqueCount="43">
  <si>
    <t>FISCAL NOTE</t>
  </si>
  <si>
    <t xml:space="preserve">Ordinance/Motion No.  </t>
  </si>
  <si>
    <t xml:space="preserve">Title: </t>
  </si>
  <si>
    <t>InterLocal Agreement for Water Resource Inventory Area 9</t>
  </si>
  <si>
    <t>Affected Agency and/or Agencies: Water and Land Resources Division</t>
  </si>
  <si>
    <t>Note Prepared By: John Allen</t>
  </si>
  <si>
    <t>Note Reviewed By:  Krista Camenzind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</si>
  <si>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</si>
  <si>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</si>
  <si>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</si>
  <si>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</si>
  <si>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</si>
  <si>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</si>
  <si>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</si>
  <si>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</si>
  <si>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</si>
  <si>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</si>
  <si>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</si>
  <si>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Shared Services</t>
  </si>
  <si>
    <t xml:space="preserve">     39721   (A)</t>
  </si>
  <si>
    <t xml:space="preserve">     43310   (B)</t>
  </si>
  <si>
    <t xml:space="preserve">     43422   (C)</t>
  </si>
  <si>
    <t xml:space="preserve">     46045   (D)</t>
  </si>
  <si>
    <t xml:space="preserve">TOTAL </t>
  </si>
  <si>
    <t xml:space="preserve"> </t>
  </si>
  <si>
    <t>Expenditures from:</t>
  </si>
  <si>
    <t>Department</t>
  </si>
  <si>
    <t>0741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</si>
  <si>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</si>
  <si>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</si>
  <si>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</si>
  <si>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</si>
  <si>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</si>
  <si>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   (E)</t>
  </si>
  <si>
    <t>Assumptions:</t>
  </si>
  <si>
    <t>Expenditures</t>
  </si>
  <si>
    <t>Revenues</t>
  </si>
  <si>
    <t>A)  King County contribution to WRIA 9</t>
  </si>
  <si>
    <t>C)  State Fish and Wildlife Grant</t>
  </si>
  <si>
    <t>D)  Contribution of other jurisdictions in WRIA 9.</t>
  </si>
  <si>
    <t>Overhead costs reflected in revenues, but not inexpenditures.</t>
  </si>
  <si>
    <t>E)  Loan out labor.</t>
  </si>
  <si>
    <t>B)  State grant through Puget Sound Action Team for marine shoreline education.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</si>
</sst>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0000_);_(&quot;$&quot;* \(#,##0.00000\);_(&quot;$&quot;* &quot;-&quot;??_);_(@_)"/>
    <numFmt numFmtId="173" formatCode="_(&quot;$&quot;* #,##0.000000_);_(&quot;$&quot;* \(#,##0.000000\);_(&quot;$&quot;* &quot;-&quot;??_);_(@_)"/>
    <numFmt numFmtId="174" formatCode="_(&quot;$&quot;* #,##0.0000000_);_(&quot;$&quot;* \(#,##0.0000000\);_(&quot;$&quot;* &quot;-&quot;??_);_(@_)"/>
    <numFmt numFmtId="175" formatCode="_(&quot;$&quot;* #,##0.00000000_);_(&quot;$&quot;* \(#,##0.00000000\);_(&quot;$&quot;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0_);_(* \(#,##0.0000000000\);_(* &quot;-&quot;??_);_(@_)"/>
    <numFmt numFmtId="184" formatCode="_(* #,##0.00000000000_);_(* \(#,##0.00000000000\);_(* &quot;-&quot;??_);_(@_)"/>
    <numFmt numFmtId="185" formatCode="_(&quot;$&quot;* #,##0.000000000_);_(&quot;$&quot;* \(#,##0.000000000\);_(&quot;$&quot;* &quot;-&quot;??_);_(@_)"/>
    <numFmt numFmtId="186" formatCode="#,##0.0"/>
    <numFmt numFmtId="187" formatCode="0.000"/>
    <numFmt numFmtId="188" formatCode="0.00\(###0.00\)"/>
    <numFmt numFmtId="189" formatCode="#,##0.0_);[Red]\(#,##0.0\)"/>
    <numFmt numFmtId="190" formatCode="#,##0.000"/>
    <numFmt numFmtId="191" formatCode="#,##0.0000"/>
    <numFmt numFmtId="192" formatCode="0%;[Red]\(0%\)"/>
    <numFmt numFmtId="193" formatCode="###,##0;\(###,##0\)"/>
    <numFmt numFmtId="194" formatCode="#,##0.0_);\(#,##0.0\)"/>
    <numFmt numFmtId="195" formatCode="0.0%"/>
    <numFmt numFmtId="196" formatCode="0.000%"/>
    <numFmt numFmtId="197" formatCode="#,###_);\(#,###\)"/>
    <numFmt numFmtId="198" formatCode="#,###,_);\(#,###,\)"/>
    <numFmt numFmtId="199" formatCode="#,###,_);[Red]\(#,###,\)"/>
    <numFmt numFmtId="200" formatCode="0.00%;\(0.00%\)"/>
    <numFmt numFmtId="201" formatCode="#,##0.0,_);[Red]\(#,##0.0,\)"/>
    <numFmt numFmtId="202" formatCode="0.0000"/>
    <numFmt numFmtId="203" formatCode="&quot;$&quot;#,##0.0_);[Red]\(&quot;$&quot;#,##0.0\)"/>
    <numFmt numFmtId="204" formatCode="&quot;$&quot;#,##0.000_);[Red]\(&quot;$&quot;#,##0.000\)"/>
    <numFmt numFmtId="205" formatCode="&quot;$&quot;#,##0.0000_);[Red]\(&quot;$&quot;#,##0.0000\)"/>
    <numFmt numFmtId="206" formatCode="0_);[Red]\(0\)"/>
    <numFmt numFmtId="207" formatCode="&quot;$&quot;#,##0"/>
    <numFmt numFmtId="208" formatCode="0.00_);[Red]\(0.00\)"/>
    <numFmt numFmtId="209" formatCode="mm/dd/yy"/>
    <numFmt numFmtId="210" formatCode="#,##0.000_);[Red]\(#,##0.000\)"/>
    <numFmt numFmtId="211" formatCode="#,##0.0000_);[Red]\(#,##0.0000\)"/>
    <numFmt numFmtId="212" formatCode="#,##0.00000_);[Red]\(#,##0.000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_);\-#,##0.00"/>
    <numFmt numFmtId="218" formatCode="&quot;$&quot;#,##0.00;\(&quot;$&quot;#,##0.00\)"/>
    <numFmt numFmtId="219" formatCode="#,##0.00_);#,##0.00\-"/>
    <numFmt numFmtId="220" formatCode="_(* #,##0.0_);_(* \(#,##0.0\);_(* &quot;-&quot;?_);_(@_)"/>
    <numFmt numFmtId="221" formatCode="_(* #,##0.0000_);_(* \(#,##0.0000\);_(* &quot;-&quot;????_);_(@_)"/>
    <numFmt numFmtId="222" formatCode="#,##0;#,##0\-"/>
    <numFmt numFmtId="223" formatCode="#,##0.00;#,##0.00\-"/>
    <numFmt numFmtId="224" formatCode="0.00_);\(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9"/>
      <name val="Arial"/>
      <family val="0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left" vertical="top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165" fontId="9" fillId="0" borderId="11" xfId="15" applyNumberFormat="1" applyFont="1" applyBorder="1" applyAlignment="1">
      <alignment/>
    </xf>
    <xf numFmtId="165" fontId="9" fillId="0" borderId="12" xfId="15" applyNumberFormat="1" applyFont="1" applyBorder="1" applyAlignment="1">
      <alignment/>
    </xf>
    <xf numFmtId="0" fontId="10" fillId="0" borderId="0" xfId="0" applyFont="1" applyAlignment="1">
      <alignment/>
    </xf>
    <xf numFmtId="165" fontId="9" fillId="0" borderId="11" xfId="15" applyNumberFormat="1" applyFont="1" applyBorder="1" applyAlignment="1">
      <alignment horizontal="right"/>
    </xf>
    <xf numFmtId="169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165" fontId="8" fillId="0" borderId="11" xfId="15" applyNumberFormat="1" applyFont="1" applyBorder="1" applyAlignment="1">
      <alignment/>
    </xf>
    <xf numFmtId="165" fontId="8" fillId="0" borderId="12" xfId="15" applyNumberFormat="1" applyFont="1" applyBorder="1" applyAlignment="1">
      <alignment/>
    </xf>
    <xf numFmtId="0" fontId="8" fillId="0" borderId="0" xfId="0" applyFont="1" applyAlignment="1">
      <alignment horizontal="center"/>
    </xf>
    <xf numFmtId="165" fontId="8" fillId="0" borderId="0" xfId="15" applyNumberFormat="1" applyFont="1" applyAlignment="1">
      <alignment/>
    </xf>
    <xf numFmtId="0" fontId="8" fillId="0" borderId="0" xfId="0" applyFont="1" applyBorder="1" applyAlignment="1">
      <alignment horizontal="center"/>
    </xf>
    <xf numFmtId="165" fontId="8" fillId="0" borderId="11" xfId="15" applyNumberFormat="1" applyFont="1" applyBorder="1" applyAlignment="1">
      <alignment horizontal="center"/>
    </xf>
    <xf numFmtId="165" fontId="8" fillId="0" borderId="12" xfId="15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1" xfId="0" applyFont="1" applyBorder="1" applyAlignment="1" quotePrefix="1">
      <alignment horizontal="center"/>
    </xf>
    <xf numFmtId="165" fontId="9" fillId="0" borderId="11" xfId="15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169" fontId="9" fillId="0" borderId="11" xfId="0" applyNumberFormat="1" applyFont="1" applyBorder="1" applyAlignment="1">
      <alignment/>
    </xf>
    <xf numFmtId="165" fontId="9" fillId="0" borderId="11" xfId="15" applyNumberFormat="1" applyFont="1" applyBorder="1" applyAlignment="1" quotePrefix="1">
      <alignment horizontal="center"/>
    </xf>
    <xf numFmtId="165" fontId="9" fillId="0" borderId="12" xfId="15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65" fontId="8" fillId="0" borderId="13" xfId="15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65" fontId="11" fillId="0" borderId="11" xfId="15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37" fontId="8" fillId="0" borderId="17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workbookViewId="0" topLeftCell="A7">
      <selection activeCell="A50" sqref="A50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1" customFormat="1" ht="13.5">
      <c r="B1" s="2"/>
      <c r="C1" s="2"/>
      <c r="D1" s="3" t="s">
        <v>0</v>
      </c>
      <c r="E1" s="3"/>
      <c r="F1" s="3"/>
      <c r="G1" s="2"/>
      <c r="H1" s="2"/>
    </row>
    <row r="2" spans="1:9" ht="14.25" thickBot="1">
      <c r="A2" s="3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1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2</v>
      </c>
      <c r="B4" s="63" t="s">
        <v>3</v>
      </c>
      <c r="C4" s="64"/>
      <c r="D4" s="64"/>
      <c r="E4" s="64"/>
      <c r="F4" s="64"/>
      <c r="G4" s="64"/>
      <c r="H4" s="65"/>
      <c r="I4" s="4"/>
    </row>
    <row r="5" spans="1:8" ht="13.5">
      <c r="A5" s="10" t="s">
        <v>4</v>
      </c>
      <c r="B5" s="11"/>
      <c r="C5" s="11"/>
      <c r="D5" s="11"/>
      <c r="E5" s="11"/>
      <c r="F5" s="11"/>
      <c r="G5" s="11"/>
      <c r="H5" s="12"/>
    </row>
    <row r="6" spans="1:8" ht="13.5">
      <c r="A6" s="10" t="s">
        <v>5</v>
      </c>
      <c r="B6" s="11"/>
      <c r="C6" s="11"/>
      <c r="D6" s="11"/>
      <c r="E6" s="11"/>
      <c r="F6" s="11"/>
      <c r="G6" s="11"/>
      <c r="H6" s="12"/>
    </row>
    <row r="7" spans="1:8" ht="14.25" thickBot="1">
      <c r="A7" s="13" t="s">
        <v>6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1" t="s">
        <v>7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8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  <c r="H11" s="20" t="s">
        <v>15</v>
      </c>
    </row>
    <row r="12" spans="1:8" ht="13.5">
      <c r="A12" s="17"/>
      <c r="B12" s="18"/>
      <c r="C12" s="19" t="s">
        <v>16</v>
      </c>
      <c r="D12" s="19" t="s">
        <v>17</v>
      </c>
      <c r="E12" s="19">
        <v>2006</v>
      </c>
      <c r="F12" s="19">
        <v>2007</v>
      </c>
      <c r="G12" s="19">
        <v>2008</v>
      </c>
      <c r="H12" s="20">
        <v>2009</v>
      </c>
    </row>
    <row r="13" spans="1:8" s="27" customFormat="1" ht="12">
      <c r="A13" s="21" t="s">
        <v>18</v>
      </c>
      <c r="B13" s="22"/>
      <c r="C13" s="23">
        <v>1210</v>
      </c>
      <c r="D13" s="24" t="s">
        <v>19</v>
      </c>
      <c r="E13" s="25">
        <v>158753</v>
      </c>
      <c r="F13" s="25">
        <v>140850</v>
      </c>
      <c r="G13" s="25">
        <f aca="true" t="shared" si="0" ref="G13:H16">+F13</f>
        <v>140850</v>
      </c>
      <c r="H13" s="26">
        <f t="shared" si="0"/>
        <v>140850</v>
      </c>
    </row>
    <row r="14" spans="1:8" s="27" customFormat="1" ht="12">
      <c r="A14" s="21"/>
      <c r="B14" s="22"/>
      <c r="C14" s="23"/>
      <c r="D14" s="24" t="s">
        <v>20</v>
      </c>
      <c r="E14" s="25"/>
      <c r="F14" s="28">
        <v>3500</v>
      </c>
      <c r="G14" s="25">
        <f t="shared" si="0"/>
        <v>3500</v>
      </c>
      <c r="H14" s="26">
        <f t="shared" si="0"/>
        <v>3500</v>
      </c>
    </row>
    <row r="15" spans="1:8" s="27" customFormat="1" ht="12">
      <c r="A15" s="21"/>
      <c r="B15" s="22"/>
      <c r="C15" s="29"/>
      <c r="D15" s="24" t="s">
        <v>21</v>
      </c>
      <c r="E15" s="25">
        <v>64500</v>
      </c>
      <c r="F15" s="25">
        <v>74500</v>
      </c>
      <c r="G15" s="25">
        <f t="shared" si="0"/>
        <v>74500</v>
      </c>
      <c r="H15" s="26">
        <f t="shared" si="0"/>
        <v>74500</v>
      </c>
    </row>
    <row r="16" spans="1:8" s="27" customFormat="1" ht="12">
      <c r="A16" s="21"/>
      <c r="B16" s="22"/>
      <c r="C16" s="29"/>
      <c r="D16" s="24" t="s">
        <v>22</v>
      </c>
      <c r="E16" s="25">
        <v>235699</v>
      </c>
      <c r="F16" s="25">
        <v>263100</v>
      </c>
      <c r="G16" s="25">
        <f t="shared" si="0"/>
        <v>263100</v>
      </c>
      <c r="H16" s="26">
        <f t="shared" si="0"/>
        <v>263100</v>
      </c>
    </row>
    <row r="17" spans="1:8" ht="13.5">
      <c r="A17" s="17"/>
      <c r="B17" s="18" t="s">
        <v>23</v>
      </c>
      <c r="C17" s="19"/>
      <c r="D17" s="30"/>
      <c r="E17" s="31">
        <f>SUM(E13:E16)</f>
        <v>458952</v>
      </c>
      <c r="F17" s="31">
        <f>SUM(F13:F16)</f>
        <v>481950</v>
      </c>
      <c r="G17" s="31">
        <f>SUM(G13:G16)</f>
        <v>481950</v>
      </c>
      <c r="H17" s="32">
        <f>SUM(H13:H16)</f>
        <v>481950</v>
      </c>
    </row>
    <row r="18" spans="1:8" ht="13.5">
      <c r="A18" s="16"/>
      <c r="B18" s="16" t="s">
        <v>24</v>
      </c>
      <c r="C18" s="33"/>
      <c r="D18" s="16"/>
      <c r="E18" s="34"/>
      <c r="F18" s="34"/>
      <c r="G18" s="34"/>
      <c r="H18" s="34"/>
    </row>
    <row r="19" spans="1:8" ht="13.5">
      <c r="A19" s="16"/>
      <c r="C19" s="33"/>
      <c r="D19" s="16"/>
      <c r="E19" s="34"/>
      <c r="F19" s="34"/>
      <c r="G19" s="34"/>
      <c r="H19" s="34"/>
    </row>
    <row r="20" spans="1:8" ht="13.5">
      <c r="A20" s="16"/>
      <c r="B20" s="16"/>
      <c r="C20" s="33"/>
      <c r="D20" s="16"/>
      <c r="E20" s="34"/>
      <c r="F20" s="34"/>
      <c r="G20" s="34"/>
      <c r="H20" s="34"/>
    </row>
    <row r="21" spans="1:8" ht="13.5">
      <c r="A21" s="16"/>
      <c r="B21" s="16"/>
      <c r="C21" s="33"/>
      <c r="D21" s="16"/>
      <c r="E21" s="34"/>
      <c r="F21" s="34"/>
      <c r="G21" s="34"/>
      <c r="H21" s="34"/>
    </row>
    <row r="22" spans="1:8" ht="13.5">
      <c r="A22" s="16"/>
      <c r="B22" s="16"/>
      <c r="C22" s="33"/>
      <c r="D22" s="16"/>
      <c r="E22" s="34"/>
      <c r="F22" s="34"/>
      <c r="G22" s="34"/>
      <c r="H22" s="34"/>
    </row>
    <row r="23" spans="1:8" ht="13.5">
      <c r="A23" s="11" t="s">
        <v>25</v>
      </c>
      <c r="B23" s="11"/>
      <c r="C23" s="35"/>
      <c r="D23" s="16"/>
      <c r="E23" s="34"/>
      <c r="F23" s="34"/>
      <c r="G23" s="34"/>
      <c r="H23" s="34"/>
    </row>
    <row r="24" spans="1:8" ht="13.5">
      <c r="A24" s="17"/>
      <c r="B24" s="18" t="s">
        <v>9</v>
      </c>
      <c r="C24" s="19" t="s">
        <v>10</v>
      </c>
      <c r="D24" s="19" t="s">
        <v>26</v>
      </c>
      <c r="E24" s="36" t="s">
        <v>12</v>
      </c>
      <c r="F24" s="36" t="s">
        <v>13</v>
      </c>
      <c r="G24" s="36" t="s">
        <v>14</v>
      </c>
      <c r="H24" s="37" t="s">
        <v>15</v>
      </c>
    </row>
    <row r="25" spans="1:8" ht="13.5">
      <c r="A25" s="17"/>
      <c r="B25" s="38"/>
      <c r="C25" s="19" t="s">
        <v>16</v>
      </c>
      <c r="D25" s="19"/>
      <c r="E25" s="19">
        <v>2006</v>
      </c>
      <c r="F25" s="19">
        <v>2007</v>
      </c>
      <c r="G25" s="19">
        <v>2008</v>
      </c>
      <c r="H25" s="20">
        <v>2009</v>
      </c>
    </row>
    <row r="26" spans="1:8" s="27" customFormat="1" ht="12">
      <c r="A26" s="21" t="s">
        <v>18</v>
      </c>
      <c r="B26" s="22"/>
      <c r="C26" s="23">
        <v>1210</v>
      </c>
      <c r="D26" s="39" t="s">
        <v>27</v>
      </c>
      <c r="E26" s="40">
        <v>317740</v>
      </c>
      <c r="F26" s="25">
        <v>343699</v>
      </c>
      <c r="G26" s="25">
        <f>+F26</f>
        <v>343699</v>
      </c>
      <c r="H26" s="26">
        <f>+G26</f>
        <v>343699</v>
      </c>
    </row>
    <row r="27" spans="1:8" s="27" customFormat="1" ht="12">
      <c r="A27" s="21"/>
      <c r="B27" s="41"/>
      <c r="C27" s="42"/>
      <c r="D27" s="39"/>
      <c r="E27" s="43"/>
      <c r="F27" s="28"/>
      <c r="G27" s="28"/>
      <c r="H27" s="44"/>
    </row>
    <row r="28" spans="1:8" s="27" customFormat="1" ht="12">
      <c r="A28" s="21"/>
      <c r="B28" s="41"/>
      <c r="C28" s="45"/>
      <c r="D28" s="45"/>
      <c r="E28" s="25"/>
      <c r="F28" s="25"/>
      <c r="G28" s="25"/>
      <c r="H28" s="26"/>
    </row>
    <row r="29" spans="1:8" ht="13.5">
      <c r="A29" s="17"/>
      <c r="B29" s="18" t="s">
        <v>28</v>
      </c>
      <c r="C29" s="30"/>
      <c r="D29" s="30"/>
      <c r="E29" s="31">
        <f>SUM(E26:E28)</f>
        <v>317740</v>
      </c>
      <c r="F29" s="31">
        <f>SUM(F26:F28)</f>
        <v>343699</v>
      </c>
      <c r="G29" s="31">
        <f>SUM(G26:G28)</f>
        <v>343699</v>
      </c>
      <c r="H29" s="32">
        <f>SUM(H26:H28)</f>
        <v>343699</v>
      </c>
    </row>
    <row r="30" spans="1:8" ht="13.5">
      <c r="A30" s="16"/>
      <c r="B30" s="16"/>
      <c r="C30" s="16"/>
      <c r="D30" s="16"/>
      <c r="E30" s="16"/>
      <c r="F30" s="46"/>
      <c r="G30" s="46"/>
      <c r="H30" s="46"/>
    </row>
    <row r="31" spans="1:8" ht="13.5">
      <c r="A31" s="16"/>
      <c r="B31" s="16"/>
      <c r="C31" s="16"/>
      <c r="D31" s="16"/>
      <c r="E31" s="16"/>
      <c r="F31" s="46"/>
      <c r="G31" s="46"/>
      <c r="H31" s="46"/>
    </row>
    <row r="32" spans="1:8" ht="13.5">
      <c r="A32" s="16"/>
      <c r="B32" s="16"/>
      <c r="C32" s="16"/>
      <c r="D32" s="16"/>
      <c r="E32" s="16"/>
      <c r="F32" s="46"/>
      <c r="G32" s="46"/>
      <c r="H32" s="46"/>
    </row>
    <row r="33" spans="1:8" ht="13.5">
      <c r="A33" s="16"/>
      <c r="B33" s="16"/>
      <c r="C33" s="16"/>
      <c r="D33" s="16"/>
      <c r="E33" s="16"/>
      <c r="F33" s="16"/>
      <c r="G33" s="16"/>
      <c r="H33" s="16"/>
    </row>
    <row r="34" spans="1:8" ht="13.5">
      <c r="A34" s="11" t="s">
        <v>29</v>
      </c>
      <c r="B34" s="11"/>
      <c r="C34" s="11"/>
      <c r="D34" s="11"/>
      <c r="E34" s="11"/>
      <c r="F34" s="16"/>
      <c r="G34" s="16"/>
      <c r="H34" s="16"/>
    </row>
    <row r="35" spans="1:11" ht="13.5">
      <c r="A35" s="17"/>
      <c r="B35" s="18"/>
      <c r="C35" s="47"/>
      <c r="D35" s="48"/>
      <c r="E35" s="19" t="s">
        <v>12</v>
      </c>
      <c r="F35" s="19" t="s">
        <v>13</v>
      </c>
      <c r="G35" s="19" t="s">
        <v>14</v>
      </c>
      <c r="H35" s="20" t="s">
        <v>15</v>
      </c>
      <c r="I35" s="49"/>
      <c r="J35" s="49"/>
      <c r="K35" s="49"/>
    </row>
    <row r="36" spans="1:11" ht="13.5">
      <c r="A36" s="17"/>
      <c r="B36" s="18"/>
      <c r="C36" s="47"/>
      <c r="D36" s="48"/>
      <c r="E36" s="19">
        <v>2006</v>
      </c>
      <c r="F36" s="19">
        <v>2007</v>
      </c>
      <c r="G36" s="19">
        <v>2008</v>
      </c>
      <c r="H36" s="20">
        <v>2009</v>
      </c>
      <c r="I36" s="49"/>
      <c r="J36" s="49"/>
      <c r="K36" s="49"/>
    </row>
    <row r="37" spans="1:11" ht="13.5">
      <c r="A37" s="17" t="s">
        <v>30</v>
      </c>
      <c r="B37" s="18"/>
      <c r="C37" s="18"/>
      <c r="D37" s="38"/>
      <c r="E37" s="50">
        <v>315444</v>
      </c>
      <c r="F37" s="25">
        <v>329198</v>
      </c>
      <c r="G37" s="25">
        <f aca="true" t="shared" si="1" ref="G37:H40">+F37</f>
        <v>329198</v>
      </c>
      <c r="H37" s="26">
        <f t="shared" si="1"/>
        <v>329198</v>
      </c>
      <c r="I37" s="51"/>
      <c r="J37" s="51"/>
      <c r="K37" s="51"/>
    </row>
    <row r="38" spans="1:11" ht="13.5">
      <c r="A38" s="17" t="s">
        <v>31</v>
      </c>
      <c r="B38" s="18"/>
      <c r="C38" s="18"/>
      <c r="D38" s="38"/>
      <c r="E38" s="50">
        <v>37200</v>
      </c>
      <c r="F38" s="25">
        <v>33000</v>
      </c>
      <c r="G38" s="25">
        <f t="shared" si="1"/>
        <v>33000</v>
      </c>
      <c r="H38" s="26">
        <f t="shared" si="1"/>
        <v>33000</v>
      </c>
      <c r="I38" s="51"/>
      <c r="J38" s="51"/>
      <c r="K38" s="51"/>
    </row>
    <row r="39" spans="1:9" ht="13.5">
      <c r="A39" s="17" t="s">
        <v>32</v>
      </c>
      <c r="B39" s="18"/>
      <c r="C39" s="18"/>
      <c r="D39" s="38"/>
      <c r="E39" s="50"/>
      <c r="F39" s="25">
        <f>+E39</f>
        <v>0</v>
      </c>
      <c r="G39" s="25">
        <f t="shared" si="1"/>
        <v>0</v>
      </c>
      <c r="H39" s="26">
        <f t="shared" si="1"/>
        <v>0</v>
      </c>
      <c r="I39" s="52"/>
    </row>
    <row r="40" spans="1:8" ht="13.5">
      <c r="A40" s="17" t="s">
        <v>33</v>
      </c>
      <c r="B40" s="18"/>
      <c r="C40" s="18"/>
      <c r="D40" s="38"/>
      <c r="E40" s="53">
        <v>-34904</v>
      </c>
      <c r="F40" s="25">
        <v>-18499</v>
      </c>
      <c r="G40" s="25">
        <f t="shared" si="1"/>
        <v>-18499</v>
      </c>
      <c r="H40" s="26">
        <f t="shared" si="1"/>
        <v>-18499</v>
      </c>
    </row>
    <row r="41" spans="1:11" ht="14.25" thickBot="1">
      <c r="A41" s="54" t="s">
        <v>28</v>
      </c>
      <c r="B41" s="55"/>
      <c r="C41" s="55"/>
      <c r="D41" s="56"/>
      <c r="E41" s="57">
        <f>SUM(E37:E40)</f>
        <v>317740</v>
      </c>
      <c r="F41" s="58">
        <f>SUM(F37:F40)</f>
        <v>343699</v>
      </c>
      <c r="G41" s="58">
        <f>SUM(G37:G40)</f>
        <v>343699</v>
      </c>
      <c r="H41" s="59">
        <f>SUM(H37:H40)</f>
        <v>343699</v>
      </c>
      <c r="I41" s="52"/>
      <c r="J41" s="52"/>
      <c r="K41" s="52"/>
    </row>
    <row r="42" spans="1:11" ht="14.25" thickTop="1">
      <c r="A42" s="16"/>
      <c r="B42" s="16"/>
      <c r="C42" s="16"/>
      <c r="D42" s="16"/>
      <c r="E42" s="16"/>
      <c r="F42" s="46"/>
      <c r="G42" s="46"/>
      <c r="H42" s="46"/>
      <c r="I42" s="52"/>
      <c r="J42" s="52"/>
      <c r="K42" s="52"/>
    </row>
    <row r="43" spans="1:11" ht="13.5">
      <c r="A43" s="16"/>
      <c r="B43" s="16"/>
      <c r="C43" s="16"/>
      <c r="D43" s="16"/>
      <c r="E43" s="16"/>
      <c r="F43" s="46"/>
      <c r="G43" s="46"/>
      <c r="H43" s="46"/>
      <c r="I43" s="52"/>
      <c r="J43" s="52"/>
      <c r="K43" s="52"/>
    </row>
    <row r="44" spans="1:11" ht="13.5">
      <c r="A44" s="16" t="s">
        <v>34</v>
      </c>
      <c r="B44" s="16"/>
      <c r="C44" s="16"/>
      <c r="D44" s="16"/>
      <c r="E44" s="16"/>
      <c r="F44" s="46"/>
      <c r="G44" s="46"/>
      <c r="H44" s="46"/>
      <c r="I44" s="52"/>
      <c r="J44" s="52"/>
      <c r="K44" s="52"/>
    </row>
    <row r="45" spans="1:8" ht="13.5">
      <c r="A45" s="60" t="s">
        <v>35</v>
      </c>
      <c r="B45" s="16"/>
      <c r="C45" s="16"/>
      <c r="D45" s="16"/>
      <c r="E45" s="16"/>
      <c r="F45" s="16"/>
      <c r="G45" s="16"/>
      <c r="H45" s="16"/>
    </row>
    <row r="46" spans="1:8" ht="13.5">
      <c r="A46" s="16" t="s">
        <v>41</v>
      </c>
      <c r="B46" s="16"/>
      <c r="C46" s="16"/>
      <c r="D46" s="16"/>
      <c r="E46" s="16"/>
      <c r="F46" s="46"/>
      <c r="G46" s="46"/>
      <c r="H46" s="46"/>
    </row>
    <row r="48" ht="13.5">
      <c r="A48" s="16" t="s">
        <v>36</v>
      </c>
    </row>
    <row r="49" spans="1:2" ht="13.5">
      <c r="A49" s="16" t="s">
        <v>37</v>
      </c>
      <c r="B49" s="61"/>
    </row>
    <row r="50" spans="1:2" ht="13.5">
      <c r="A50" s="16" t="s">
        <v>42</v>
      </c>
      <c r="B50" s="61"/>
    </row>
    <row r="51" spans="1:2" ht="13.5">
      <c r="A51" s="16" t="s">
        <v>38</v>
      </c>
      <c r="B51" s="61"/>
    </row>
    <row r="52" spans="1:2" ht="13.5">
      <c r="A52" s="16" t="s">
        <v>39</v>
      </c>
      <c r="B52" s="61"/>
    </row>
    <row r="53" spans="1:2" ht="13.5">
      <c r="A53" s="16" t="s">
        <v>40</v>
      </c>
      <c r="B53" s="62"/>
    </row>
  </sheetData>
  <mergeCells count="1">
    <mergeCell ref="B4:H4"/>
  </mergeCells>
  <printOptions horizontalCentered="1"/>
  <pageMargins left="0.75" right="0.75" top="1.11" bottom="1" header="0.5" footer="0.5"/>
  <pageSetup fitToHeight="1" fitToWidth="1" orientation="portrait" scale="92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camenzk</dc:creator>
  <cp:keywords/>
  <dc:description/>
  <cp:lastModifiedBy>camenzk</cp:lastModifiedBy>
  <cp:lastPrinted>2006-09-20T21:20:36Z</cp:lastPrinted>
  <dcterms:created xsi:type="dcterms:W3CDTF">2006-09-20T19:27:40Z</dcterms:created>
  <dcterms:modified xsi:type="dcterms:W3CDTF">2006-09-20T21:20:50Z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