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tabRatio="336" activeTab="0"/>
  </bookViews>
  <sheets>
    <sheet name="CSP" sheetId="1" r:id="rId1"/>
  </sheets>
  <definedNames>
    <definedName name="_xlnm.Print_Area" localSheetId="0">'CSP'!$A$1:$H$38</definedName>
  </definedNames>
  <calcPr fullCalcOnLoad="1"/>
</workbook>
</file>

<file path=xl/sharedStrings.xml><?xml version="1.0" encoding="utf-8"?>
<sst xmlns="http://schemas.openxmlformats.org/spreadsheetml/2006/main" count="59" uniqueCount="45">
  <si>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</si>
  <si>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</si>
  <si>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</si>
  <si>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</si>
  <si>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</si>
  <si>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</si>
  <si>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</si>
  <si>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</si>
  <si>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</si>
  <si>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</si>
  <si>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</si>
  <si>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</si>
  <si>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</si>
  <si>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</si>
  <si>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</si>
  <si>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</si>
  <si>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</si>
  <si>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</si>
  <si>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</si>
  <si>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</si>
  <si>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</si>
  <si>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All County Agencies</t>
  </si>
  <si>
    <t>Employee Vacation and Compensatory Time Donations</t>
  </si>
  <si>
    <t>CX</t>
  </si>
  <si>
    <t>Salaries and Wages</t>
  </si>
  <si>
    <t>Employer Match (FICA, Medicare, Retirement)</t>
  </si>
  <si>
    <t xml:space="preserve">2.  The number of hours contributed by agency would be proportional to the number of employees in that agency as a percentage of total County employees.  That is, an agency with 5% of the County’s employees would have 5% of the total hours contributed.  </t>
  </si>
  <si>
    <t xml:space="preserve">3.  The average hourly rate of employees making donations would be equal to the average hourly rate for the agency as a whole.  Average hourly rates for agencies were derived by the Human Resources Division from recent actual County payroll transaction files.  For the majority of County agencies such data was readily available.  In the case of straddle agencies or cases where organizational differences between payroll systems resulted in different hourly estimates, a County-wide average number ($27.50) was used or a representative amount combining various department sections was used.  </t>
  </si>
  <si>
    <t>5.   The Fiscal Note assumes that the distribution of donors by retirement system mirrors the distribution of employees within the employee’s agency.  For most agencies this is not a significant factor.  For Public Safety (with large numbers of LEOFF members) and for Public Health (with large numbers of City of Seattle Retirement System members) this assumption makes a small difference in fiscal impact.</t>
  </si>
  <si>
    <t>Kerry Delaney, Special Project Manager III, Human Resources</t>
  </si>
  <si>
    <t>Bruce Ritzen, King County Employee Giving Program Committee Chair</t>
  </si>
  <si>
    <t>Marsha Knight, Financial Manager, Payroll Systems &amp; Operations Section</t>
  </si>
  <si>
    <t>Mary Dzieweczynski, Administrator, King County Employee Giving Program Administrator</t>
  </si>
  <si>
    <t xml:space="preserve">6.  The County will be required to match the Social Security and Medicare deductions for the employee and to make the employer contribution to the employee’s retirement plan.  The direct County share will range from a low of 7.84% for LEOFF 1 members making a donation to a high of 15.68% for City of Seattle Retirement System members. </t>
  </si>
  <si>
    <t xml:space="preserve">1.  1,000 employees will donate an average of five hours of accrued vacation or accumulated compensatory time under the provisions of the ordinance, for a total of 5,000 hours donated. This basis was extrapolated from the donation results of three previous time donation opportunities which generated 19,008 hours of donated time.       </t>
  </si>
  <si>
    <t>Non-CX</t>
  </si>
  <si>
    <t>NA</t>
  </si>
  <si>
    <t xml:space="preserve">NOTE:  The amount which will be available for donation to the designated nonprofit organization participating in the King County Employee Giving Program will be less than the amount cashed out.  This is because the cashed out amount is subject to withholding for Federal income taxes, Social Security and Medicare as well as for retirement.  The amount available for donation will vary from a high of approximately 72% to a low of approximately 64%  of the gross cash value depending on the withholding rate for the individual (the normal withholding rate will be used rather than the generally higher supplemental rate of 25%) and which retirement system the employee belongs to. Employees will receive notification of the gross and net cash values of their donation. </t>
  </si>
  <si>
    <t>varies</t>
  </si>
  <si>
    <t>see attached</t>
  </si>
  <si>
    <t xml:space="preserve">This ordinance provides authority for County employees to cash out no less than four and no more than forty hours of accrued vacation and/or accumulated compensatory time and donate the net proceeds to a nonprofit agency participating in the King County Employee Charitable Campaign.  Employees with excess accrued vacation and/or accumulated compensatory time beyond the amount which can be carried over into the next fiscal year may donate more than forty hours with department director (or designee) approval.  Because the ordinance is permissive and donations are voluntary on the part of employees, no precise estimate of the fiscal impact is possible.  The assumptions stated below were used to derive the impacts included in the Fiscal Note.  </t>
  </si>
  <si>
    <t xml:space="preserve">4.  Under Federal law, the cash out of vacation and/or compensatory time is considered income for tax purposes and is subject to mandatory withholding for Federal income taxes, Social Security and Medicare and is subject to withholding for retirement.  The rates for retirement systems vary depending on the system.  As of April 29, 2006, the proposed employer rate for PERS 1, 2, and 3 is 0.0547%. For LEOFF 1 the employer rate is 0.0019%.  For LEOFF 2 the employer rate is 0.0491%.  For County employees who are members of the City of Seattle Retirement System the employer rate is 0.0803%.  </t>
  </si>
  <si>
    <t>Joel Wolf, 6-3471</t>
  </si>
  <si>
    <t>REVISED FISCAL NOTE</t>
  </si>
  <si>
    <t>Ordinance/Motion No.   2006-0292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</si>
</sst>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2"/>
    </font>
  </fonts>
  <fills count="2">
    <fill>
      <patternFill/>
    </fill>
    <fill>
      <patternFill patternType="gray125"/>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0" xfId="0" applyFont="1" applyAlignment="1">
      <alignment/>
    </xf>
    <xf numFmtId="0" fontId="4" fillId="0" borderId="7" xfId="0" applyFont="1" applyBorder="1" applyAlignment="1">
      <alignment/>
    </xf>
    <xf numFmtId="0" fontId="4" fillId="0" borderId="8" xfId="0" applyFont="1" applyBorder="1" applyAlignment="1">
      <alignment horizontal="center"/>
    </xf>
    <xf numFmtId="3" fontId="4" fillId="0" borderId="8" xfId="0" applyNumberFormat="1" applyFont="1" applyBorder="1" applyAlignment="1">
      <alignment/>
    </xf>
    <xf numFmtId="3" fontId="4" fillId="0" borderId="8" xfId="0" applyNumberFormat="1" applyFont="1" applyBorder="1" applyAlignment="1">
      <alignment horizontal="right"/>
    </xf>
    <xf numFmtId="3" fontId="4" fillId="0" borderId="0" xfId="0" applyNumberFormat="1" applyFont="1" applyAlignment="1">
      <alignment/>
    </xf>
    <xf numFmtId="0" fontId="4" fillId="0" borderId="9" xfId="0" applyFont="1" applyBorder="1" applyAlignment="1">
      <alignment/>
    </xf>
    <xf numFmtId="0" fontId="4" fillId="0" borderId="7" xfId="0" applyFont="1" applyBorder="1" applyAlignment="1">
      <alignment horizontal="center"/>
    </xf>
    <xf numFmtId="0" fontId="4" fillId="0" borderId="9"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1"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8"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3" fontId="6" fillId="0" borderId="18" xfId="0" applyNumberFormat="1" applyFont="1" applyBorder="1" applyAlignment="1">
      <alignment/>
    </xf>
    <xf numFmtId="3" fontId="6" fillId="0" borderId="23" xfId="0" applyNumberFormat="1" applyFont="1" applyBorder="1" applyAlignment="1">
      <alignment/>
    </xf>
    <xf numFmtId="0" fontId="0" fillId="0" borderId="0" xfId="0" applyFont="1" applyAlignment="1">
      <alignment/>
    </xf>
    <xf numFmtId="0" fontId="4" fillId="0" borderId="0" xfId="0" applyFont="1" applyAlignment="1">
      <alignment horizontal="center"/>
    </xf>
    <xf numFmtId="0" fontId="0" fillId="0" borderId="0" xfId="0" applyAlignment="1">
      <alignment wrapText="1"/>
    </xf>
    <xf numFmtId="0" fontId="0" fillId="0" borderId="0" xfId="0" applyAlignment="1">
      <alignment horizontal="left" wrapText="1"/>
    </xf>
    <xf numFmtId="0" fontId="4" fillId="0" borderId="4" xfId="0" applyFont="1" applyBorder="1" applyAlignment="1">
      <alignment horizontal="left" vertical="top"/>
    </xf>
    <xf numFmtId="0" fontId="0" fillId="0" borderId="6" xfId="0" applyBorder="1" applyAlignment="1">
      <alignment/>
    </xf>
    <xf numFmtId="0" fontId="0" fillId="0" borderId="0" xfId="0" applyFont="1" applyAlignment="1">
      <alignment/>
    </xf>
    <xf numFmtId="0" fontId="9" fillId="0" borderId="0" xfId="0" applyFont="1" applyBorder="1" applyAlignment="1">
      <alignment/>
    </xf>
    <xf numFmtId="0" fontId="9" fillId="0" borderId="5" xfId="0" applyFont="1" applyBorder="1" applyAlignment="1">
      <alignment/>
    </xf>
    <xf numFmtId="0" fontId="0" fillId="0" borderId="0" xfId="0" applyFont="1" applyAlignment="1">
      <alignment wrapText="1"/>
    </xf>
    <xf numFmtId="0" fontId="6" fillId="0" borderId="18" xfId="0" applyFont="1" applyBorder="1" applyAlignment="1">
      <alignment horizontal="right" indent="2"/>
    </xf>
    <xf numFmtId="42" fontId="6" fillId="0" borderId="18" xfId="17" applyNumberFormat="1" applyFont="1" applyBorder="1" applyAlignment="1">
      <alignment/>
    </xf>
    <xf numFmtId="3" fontId="9" fillId="0" borderId="8" xfId="0" applyNumberFormat="1" applyFont="1" applyBorder="1" applyAlignment="1">
      <alignment horizontal="right"/>
    </xf>
    <xf numFmtId="164" fontId="4" fillId="0" borderId="8" xfId="0" applyNumberFormat="1" applyFont="1" applyBorder="1" applyAlignment="1">
      <alignment horizontal="right"/>
    </xf>
    <xf numFmtId="0" fontId="4" fillId="0" borderId="8" xfId="0" applyFont="1" applyBorder="1" applyAlignment="1">
      <alignment horizontal="right"/>
    </xf>
    <xf numFmtId="0" fontId="10" fillId="0" borderId="0" xfId="0" applyFont="1" applyAlignment="1">
      <alignment horizontal="left" vertical="top" wrapText="1"/>
    </xf>
    <xf numFmtId="0" fontId="0" fillId="0" borderId="0" xfId="0" applyFont="1" applyAlignment="1">
      <alignment horizontal="left" wrapText="1"/>
    </xf>
    <xf numFmtId="0" fontId="0" fillId="0" borderId="5" xfId="0" applyFont="1" applyBorder="1" applyAlignment="1">
      <alignment horizontal="left" wrapText="1"/>
    </xf>
    <xf numFmtId="0" fontId="10" fillId="0" borderId="0" xfId="0" applyFont="1" applyAlignment="1">
      <alignment wrapText="1"/>
    </xf>
    <xf numFmtId="0" fontId="1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75" zoomScaleNormal="75" zoomScaleSheetLayoutView="100" workbookViewId="0" topLeftCell="A1">
      <selection activeCell="D3" sqref="D3"/>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0" t="s">
        <v>43</v>
      </c>
      <c r="E1" s="3"/>
      <c r="F1" s="2"/>
      <c r="G1" s="2"/>
      <c r="H1" s="2"/>
      <c r="I1" s="1"/>
      <c r="J1" s="1"/>
    </row>
    <row r="2" spans="1:9" ht="14.25" thickBot="1">
      <c r="A2" s="25"/>
      <c r="B2" s="3"/>
      <c r="C2" s="3"/>
      <c r="D2" s="3"/>
      <c r="E2" s="3"/>
      <c r="F2" s="3"/>
      <c r="G2" s="3"/>
      <c r="H2" s="3"/>
      <c r="I2" s="4"/>
    </row>
    <row r="3" spans="1:9" ht="18" customHeight="1" thickTop="1">
      <c r="A3" s="5" t="s">
        <v>44</v>
      </c>
      <c r="B3" s="6"/>
      <c r="C3" s="7"/>
      <c r="D3" s="7"/>
      <c r="E3" s="7"/>
      <c r="F3" s="7"/>
      <c r="G3" s="7"/>
      <c r="H3" s="8"/>
      <c r="I3" s="4"/>
    </row>
    <row r="4" spans="1:9" ht="15" customHeight="1">
      <c r="A4" s="51" t="s">
        <v>0</v>
      </c>
      <c r="C4" s="56"/>
      <c r="D4" s="63" t="s">
        <v>22</v>
      </c>
      <c r="E4" s="63"/>
      <c r="F4" s="63"/>
      <c r="G4" s="63"/>
      <c r="H4" s="64"/>
      <c r="I4" s="4"/>
    </row>
    <row r="5" spans="1:8" ht="18" customHeight="1">
      <c r="A5" s="9" t="s">
        <v>1</v>
      </c>
      <c r="B5" s="10"/>
      <c r="C5" s="10"/>
      <c r="D5" s="47" t="s">
        <v>21</v>
      </c>
      <c r="E5" s="10"/>
      <c r="F5" s="10"/>
      <c r="G5" s="10"/>
      <c r="H5" s="11"/>
    </row>
    <row r="6" spans="1:8" ht="18" customHeight="1">
      <c r="A6" s="9" t="s">
        <v>2</v>
      </c>
      <c r="B6" s="10"/>
      <c r="C6" s="53" t="s">
        <v>32</v>
      </c>
      <c r="D6" s="54"/>
      <c r="E6" s="54"/>
      <c r="F6" s="54"/>
      <c r="G6" s="54"/>
      <c r="H6" s="55"/>
    </row>
    <row r="7" spans="1:8" s="22" customFormat="1" ht="18" customHeight="1">
      <c r="A7" s="10" t="s">
        <v>3</v>
      </c>
      <c r="B7" s="10"/>
      <c r="C7" s="54" t="s">
        <v>30</v>
      </c>
      <c r="D7" s="54"/>
      <c r="E7" s="54"/>
      <c r="F7" s="54"/>
      <c r="G7" s="54"/>
      <c r="H7" s="54"/>
    </row>
    <row r="8" spans="1:8" ht="18" customHeight="1">
      <c r="A8" s="10"/>
      <c r="B8" s="10"/>
      <c r="C8" s="54" t="s">
        <v>31</v>
      </c>
      <c r="D8" s="54"/>
      <c r="E8" s="54"/>
      <c r="F8" s="54"/>
      <c r="G8" s="54"/>
      <c r="H8" s="54"/>
    </row>
    <row r="9" spans="1:8" ht="18" customHeight="1">
      <c r="A9" s="10"/>
      <c r="B9" s="10"/>
      <c r="C9" s="54" t="s">
        <v>29</v>
      </c>
      <c r="D9" s="54"/>
      <c r="E9" s="54"/>
      <c r="F9" s="54"/>
      <c r="G9" s="54"/>
      <c r="H9" s="54"/>
    </row>
    <row r="10" spans="1:8" s="52" customFormat="1" ht="18" customHeight="1" thickBot="1">
      <c r="A10" s="12"/>
      <c r="C10" s="12" t="s">
        <v>42</v>
      </c>
      <c r="D10" s="12"/>
      <c r="E10" s="12"/>
      <c r="F10" s="12"/>
      <c r="G10" s="12"/>
      <c r="H10" s="12"/>
    </row>
    <row r="11" spans="1:8" ht="18" customHeight="1" thickTop="1">
      <c r="A11" s="10" t="s">
        <v>4</v>
      </c>
      <c r="C11" s="13"/>
      <c r="D11" s="13"/>
      <c r="E11" s="48"/>
      <c r="F11" s="13"/>
      <c r="G11" s="13"/>
      <c r="H11" s="13"/>
    </row>
    <row r="12" spans="1:8" ht="18" customHeight="1" thickBot="1">
      <c r="A12" s="39" t="s">
        <v>5</v>
      </c>
      <c r="B12" s="10"/>
      <c r="C12" s="13"/>
      <c r="D12" s="13"/>
      <c r="E12" s="13"/>
      <c r="F12" s="13"/>
      <c r="G12" s="13"/>
      <c r="H12" s="13"/>
    </row>
    <row r="13" spans="1:8" ht="18" customHeight="1">
      <c r="A13" s="26" t="s">
        <v>6</v>
      </c>
      <c r="B13" s="27"/>
      <c r="C13" s="28" t="s">
        <v>7</v>
      </c>
      <c r="D13" s="28" t="s">
        <v>8</v>
      </c>
      <c r="E13" s="28" t="s">
        <v>9</v>
      </c>
      <c r="F13" s="28" t="s">
        <v>10</v>
      </c>
      <c r="G13" s="29" t="s">
        <v>11</v>
      </c>
      <c r="H13" s="30" t="s">
        <v>12</v>
      </c>
    </row>
    <row r="14" spans="1:8" ht="18" customHeight="1">
      <c r="A14" s="31"/>
      <c r="B14" s="14"/>
      <c r="C14" s="15" t="s">
        <v>13</v>
      </c>
      <c r="D14" s="15" t="s">
        <v>14</v>
      </c>
      <c r="E14" s="42"/>
      <c r="F14" s="42"/>
      <c r="G14" s="43"/>
      <c r="H14" s="44"/>
    </row>
    <row r="15" spans="1:8" ht="18" customHeight="1" thickBot="1">
      <c r="A15" s="32"/>
      <c r="B15" s="33" t="s">
        <v>15</v>
      </c>
      <c r="C15" s="57" t="s">
        <v>36</v>
      </c>
      <c r="D15" s="57" t="s">
        <v>36</v>
      </c>
      <c r="E15" s="45">
        <v>0</v>
      </c>
      <c r="F15" s="45">
        <v>0</v>
      </c>
      <c r="G15" s="45">
        <v>0</v>
      </c>
      <c r="H15" s="46">
        <v>0</v>
      </c>
    </row>
    <row r="16" spans="1:8" ht="18" customHeight="1">
      <c r="A16" s="13"/>
      <c r="B16" s="13"/>
      <c r="C16" s="13"/>
      <c r="D16" s="13"/>
      <c r="E16" s="18"/>
      <c r="F16" s="18"/>
      <c r="G16" s="18"/>
      <c r="H16" s="18"/>
    </row>
    <row r="17" spans="1:8" ht="18" customHeight="1" thickBot="1">
      <c r="A17" s="38" t="s">
        <v>16</v>
      </c>
      <c r="B17" s="10"/>
      <c r="C17" s="10"/>
      <c r="D17" s="13"/>
      <c r="E17" s="13"/>
      <c r="F17" s="13"/>
      <c r="G17" s="13"/>
      <c r="H17" s="13"/>
    </row>
    <row r="18" spans="1:8" ht="18" customHeight="1">
      <c r="A18" s="26" t="s">
        <v>6</v>
      </c>
      <c r="B18" s="27"/>
      <c r="C18" s="28" t="s">
        <v>7</v>
      </c>
      <c r="D18" s="28" t="s">
        <v>17</v>
      </c>
      <c r="E18" s="28" t="s">
        <v>9</v>
      </c>
      <c r="F18" s="28" t="s">
        <v>10</v>
      </c>
      <c r="G18" s="29" t="s">
        <v>11</v>
      </c>
      <c r="H18" s="30" t="s">
        <v>12</v>
      </c>
    </row>
    <row r="19" spans="1:8" ht="18" customHeight="1">
      <c r="A19" s="31"/>
      <c r="B19" s="19"/>
      <c r="C19" s="15" t="s">
        <v>13</v>
      </c>
      <c r="D19" s="15"/>
      <c r="E19" s="42"/>
      <c r="F19" s="42"/>
      <c r="G19" s="43"/>
      <c r="H19" s="44"/>
    </row>
    <row r="20" spans="1:8" ht="18" customHeight="1">
      <c r="A20" s="31" t="s">
        <v>23</v>
      </c>
      <c r="B20" s="19"/>
      <c r="C20" s="60">
        <v>10</v>
      </c>
      <c r="D20" s="61" t="s">
        <v>39</v>
      </c>
      <c r="E20" s="16">
        <v>45735</v>
      </c>
      <c r="F20" s="16">
        <f>45735*1.03</f>
        <v>47107.05</v>
      </c>
      <c r="G20" s="16">
        <f>F20*1.03</f>
        <v>48520.26150000001</v>
      </c>
      <c r="H20" s="16">
        <f>G20*1.03</f>
        <v>49975.86934500001</v>
      </c>
    </row>
    <row r="21" spans="1:8" ht="18" customHeight="1">
      <c r="A21" s="31" t="s">
        <v>35</v>
      </c>
      <c r="B21" s="19"/>
      <c r="C21" s="60" t="s">
        <v>38</v>
      </c>
      <c r="D21" s="61" t="s">
        <v>39</v>
      </c>
      <c r="E21" s="16">
        <v>114507</v>
      </c>
      <c r="F21" s="16">
        <f>114507*1.03</f>
        <v>117942.21</v>
      </c>
      <c r="G21" s="16">
        <f>F21*1.03</f>
        <v>121480.47630000001</v>
      </c>
      <c r="H21" s="16">
        <f>G21*1.03</f>
        <v>125124.89058900002</v>
      </c>
    </row>
    <row r="22" spans="1:9" ht="18" customHeight="1" thickBot="1">
      <c r="A22" s="32"/>
      <c r="B22" s="33" t="s">
        <v>18</v>
      </c>
      <c r="C22" s="34"/>
      <c r="D22" s="34"/>
      <c r="E22" s="58">
        <f>SUM(E20:E21)</f>
        <v>160242</v>
      </c>
      <c r="F22" s="58">
        <f>SUM(F20:F21)</f>
        <v>165049.26</v>
      </c>
      <c r="G22" s="58">
        <f>SUM(G20:G21)</f>
        <v>170000.7378</v>
      </c>
      <c r="H22" s="58">
        <f>G22*1.03</f>
        <v>175100.759934</v>
      </c>
      <c r="I22" s="41"/>
    </row>
    <row r="23" spans="1:8" ht="18" customHeight="1">
      <c r="A23" s="13"/>
      <c r="B23" s="13"/>
      <c r="C23" s="13"/>
      <c r="D23" s="13"/>
      <c r="E23" s="18"/>
      <c r="F23" s="18"/>
      <c r="G23" s="18"/>
      <c r="H23" s="18"/>
    </row>
    <row r="24" spans="1:8" ht="18" customHeight="1" thickBot="1">
      <c r="A24" s="38" t="s">
        <v>19</v>
      </c>
      <c r="B24" s="10"/>
      <c r="C24" s="10"/>
      <c r="D24" s="10"/>
      <c r="E24" s="13"/>
      <c r="F24" s="13"/>
      <c r="G24" s="13"/>
      <c r="H24" s="13"/>
    </row>
    <row r="25" spans="1:10" ht="18" customHeight="1">
      <c r="A25" s="26"/>
      <c r="B25" s="27"/>
      <c r="C25" s="35"/>
      <c r="D25" s="36"/>
      <c r="E25" s="28" t="s">
        <v>9</v>
      </c>
      <c r="F25" s="28" t="s">
        <v>10</v>
      </c>
      <c r="G25" s="29" t="s">
        <v>11</v>
      </c>
      <c r="H25" s="30" t="s">
        <v>12</v>
      </c>
      <c r="I25" s="22"/>
      <c r="J25" s="22"/>
    </row>
    <row r="26" spans="1:10" ht="18" customHeight="1">
      <c r="A26" s="31" t="s">
        <v>24</v>
      </c>
      <c r="B26" s="14"/>
      <c r="C26" s="20"/>
      <c r="D26" s="21"/>
      <c r="E26" s="59">
        <v>141684</v>
      </c>
      <c r="F26" s="59">
        <f>141684*1.03</f>
        <v>145934.52</v>
      </c>
      <c r="G26" s="59">
        <f aca="true" t="shared" si="0" ref="G26:H28">F26*1.03</f>
        <v>150312.5556</v>
      </c>
      <c r="H26" s="59">
        <f t="shared" si="0"/>
        <v>154821.932268</v>
      </c>
      <c r="I26" s="22"/>
      <c r="J26" s="22"/>
    </row>
    <row r="27" spans="1:10" ht="18" customHeight="1">
      <c r="A27" s="31" t="s">
        <v>25</v>
      </c>
      <c r="B27" s="14"/>
      <c r="C27" s="14"/>
      <c r="D27" s="19"/>
      <c r="E27" s="17">
        <v>18558</v>
      </c>
      <c r="F27" s="17">
        <f>18558*1.03</f>
        <v>19114.74</v>
      </c>
      <c r="G27" s="17">
        <f t="shared" si="0"/>
        <v>19688.182200000003</v>
      </c>
      <c r="H27" s="17">
        <f t="shared" si="0"/>
        <v>20278.827666000005</v>
      </c>
      <c r="I27" s="23"/>
      <c r="J27" s="23"/>
    </row>
    <row r="28" spans="1:10" ht="18" customHeight="1" thickBot="1">
      <c r="A28" s="32" t="s">
        <v>18</v>
      </c>
      <c r="B28" s="33"/>
      <c r="C28" s="33"/>
      <c r="D28" s="37"/>
      <c r="E28" s="58">
        <f>SUM(E26:E27)</f>
        <v>160242</v>
      </c>
      <c r="F28" s="58">
        <f>SUM(F26:F27)</f>
        <v>165049.25999999998</v>
      </c>
      <c r="G28" s="58">
        <f t="shared" si="0"/>
        <v>170000.73779999997</v>
      </c>
      <c r="H28" s="58">
        <f t="shared" si="0"/>
        <v>175100.75993399997</v>
      </c>
      <c r="I28" s="24"/>
      <c r="J28" s="24"/>
    </row>
    <row r="29" spans="1:10" ht="18" customHeight="1">
      <c r="A29" s="13" t="s">
        <v>20</v>
      </c>
      <c r="B29" s="13"/>
      <c r="C29" s="13"/>
      <c r="D29" s="13"/>
      <c r="E29" s="18"/>
      <c r="F29" s="18"/>
      <c r="G29" s="18"/>
      <c r="H29" s="18"/>
      <c r="I29" s="24"/>
      <c r="J29" s="24"/>
    </row>
    <row r="30" spans="1:8" ht="59.25" customHeight="1">
      <c r="A30" s="66" t="s">
        <v>40</v>
      </c>
      <c r="B30" s="66"/>
      <c r="C30" s="66"/>
      <c r="D30" s="66"/>
      <c r="E30" s="66"/>
      <c r="F30" s="66"/>
      <c r="G30" s="66"/>
      <c r="H30" s="66"/>
    </row>
    <row r="31" spans="1:8" ht="33" customHeight="1">
      <c r="A31" s="65" t="s">
        <v>34</v>
      </c>
      <c r="B31" s="65"/>
      <c r="C31" s="65"/>
      <c r="D31" s="65"/>
      <c r="E31" s="65"/>
      <c r="F31" s="65"/>
      <c r="G31" s="65"/>
      <c r="H31" s="65"/>
    </row>
    <row r="32" spans="1:8" ht="25.5" customHeight="1">
      <c r="A32" s="65" t="s">
        <v>26</v>
      </c>
      <c r="B32" s="65"/>
      <c r="C32" s="65"/>
      <c r="D32" s="65"/>
      <c r="E32" s="65"/>
      <c r="F32" s="65"/>
      <c r="G32" s="65"/>
      <c r="H32" s="65"/>
    </row>
    <row r="33" spans="1:8" ht="51.75" customHeight="1">
      <c r="A33" s="65" t="s">
        <v>27</v>
      </c>
      <c r="B33" s="65"/>
      <c r="C33" s="65"/>
      <c r="D33" s="65"/>
      <c r="E33" s="65"/>
      <c r="F33" s="65"/>
      <c r="G33" s="65"/>
      <c r="H33" s="65"/>
    </row>
    <row r="34" spans="1:8" ht="48.75" customHeight="1">
      <c r="A34" s="65" t="s">
        <v>41</v>
      </c>
      <c r="B34" s="65"/>
      <c r="C34" s="65"/>
      <c r="D34" s="65"/>
      <c r="E34" s="65"/>
      <c r="F34" s="65"/>
      <c r="G34" s="65"/>
      <c r="H34" s="65"/>
    </row>
    <row r="35" spans="1:8" ht="43.5" customHeight="1">
      <c r="A35" s="65" t="s">
        <v>28</v>
      </c>
      <c r="B35" s="65"/>
      <c r="C35" s="65"/>
      <c r="D35" s="65"/>
      <c r="E35" s="65"/>
      <c r="F35" s="65"/>
      <c r="G35" s="65"/>
      <c r="H35" s="65"/>
    </row>
    <row r="36" spans="1:8" ht="40.5" customHeight="1">
      <c r="A36" s="65" t="s">
        <v>33</v>
      </c>
      <c r="B36" s="65"/>
      <c r="C36" s="65"/>
      <c r="D36" s="65"/>
      <c r="E36" s="65"/>
      <c r="F36" s="65"/>
      <c r="G36" s="65"/>
      <c r="H36" s="65"/>
    </row>
    <row r="37" spans="1:8" ht="58.5" customHeight="1">
      <c r="A37" s="65" t="s">
        <v>37</v>
      </c>
      <c r="B37" s="65"/>
      <c r="C37" s="65"/>
      <c r="D37" s="65"/>
      <c r="E37" s="65"/>
      <c r="F37" s="65"/>
      <c r="G37" s="65"/>
      <c r="H37" s="65"/>
    </row>
    <row r="38" spans="1:8" ht="12.75" customHeight="1">
      <c r="A38" s="62"/>
      <c r="B38" s="62"/>
      <c r="C38" s="62"/>
      <c r="D38" s="62"/>
      <c r="E38" s="62"/>
      <c r="F38" s="62"/>
      <c r="G38" s="62"/>
      <c r="H38" s="62"/>
    </row>
    <row r="39" spans="1:8" ht="12.75">
      <c r="A39" s="50"/>
      <c r="B39" s="50"/>
      <c r="C39" s="50"/>
      <c r="D39" s="50"/>
      <c r="E39" s="50"/>
      <c r="F39" s="50"/>
      <c r="G39" s="50"/>
      <c r="H39" s="50"/>
    </row>
    <row r="40" spans="1:8" ht="12.75">
      <c r="A40" s="50"/>
      <c r="B40" s="50"/>
      <c r="C40" s="50"/>
      <c r="D40" s="50"/>
      <c r="E40" s="50"/>
      <c r="F40" s="50"/>
      <c r="G40" s="50"/>
      <c r="H40" s="50"/>
    </row>
    <row r="41" spans="1:8" ht="12.75">
      <c r="A41" s="50"/>
      <c r="B41" s="50"/>
      <c r="C41" s="50"/>
      <c r="D41" s="50"/>
      <c r="E41" s="50"/>
      <c r="F41" s="50"/>
      <c r="G41" s="50"/>
      <c r="H41" s="50"/>
    </row>
    <row r="42" spans="1:8" ht="12.75">
      <c r="A42" s="50"/>
      <c r="B42" s="50"/>
      <c r="C42" s="50"/>
      <c r="D42" s="50"/>
      <c r="E42" s="50"/>
      <c r="F42" s="50"/>
      <c r="G42" s="50"/>
      <c r="H42" s="50"/>
    </row>
    <row r="43" spans="1:8" ht="12.75">
      <c r="A43" s="50"/>
      <c r="B43" s="50"/>
      <c r="C43" s="50"/>
      <c r="D43" s="50"/>
      <c r="E43" s="50"/>
      <c r="F43" s="50"/>
      <c r="G43" s="50"/>
      <c r="H43" s="50"/>
    </row>
    <row r="44" spans="1:8" ht="12.75">
      <c r="A44" s="50"/>
      <c r="B44" s="50"/>
      <c r="C44" s="50"/>
      <c r="D44" s="50"/>
      <c r="E44" s="50"/>
      <c r="F44" s="50"/>
      <c r="G44" s="50"/>
      <c r="H44" s="50"/>
    </row>
    <row r="45" spans="1:8" ht="12.75">
      <c r="A45" s="50"/>
      <c r="B45" s="50"/>
      <c r="C45" s="50"/>
      <c r="D45" s="50"/>
      <c r="E45" s="50"/>
      <c r="F45" s="50"/>
      <c r="G45" s="50"/>
      <c r="H45" s="50"/>
    </row>
    <row r="46" spans="1:8" ht="12.75">
      <c r="A46" s="50"/>
      <c r="B46" s="50"/>
      <c r="C46" s="50"/>
      <c r="D46" s="50"/>
      <c r="E46" s="50"/>
      <c r="F46" s="50"/>
      <c r="G46" s="50"/>
      <c r="H46" s="50"/>
    </row>
    <row r="47" spans="1:8" ht="12.75">
      <c r="A47" s="50"/>
      <c r="B47" s="50"/>
      <c r="C47" s="50"/>
      <c r="D47" s="50"/>
      <c r="E47" s="50"/>
      <c r="F47" s="50"/>
      <c r="G47" s="50"/>
      <c r="H47" s="50"/>
    </row>
    <row r="48" spans="1:8" ht="12.75">
      <c r="A48" s="50"/>
      <c r="B48" s="50"/>
      <c r="C48" s="50"/>
      <c r="D48" s="50"/>
      <c r="E48" s="50"/>
      <c r="F48" s="50"/>
      <c r="G48" s="50"/>
      <c r="H48" s="50"/>
    </row>
    <row r="49" spans="1:8" ht="12.75">
      <c r="A49" s="50"/>
      <c r="B49" s="50"/>
      <c r="C49" s="50"/>
      <c r="D49" s="50"/>
      <c r="E49" s="50"/>
      <c r="F49" s="50"/>
      <c r="G49" s="50"/>
      <c r="H49" s="50"/>
    </row>
    <row r="50" spans="1:8" ht="12.75">
      <c r="A50" s="50"/>
      <c r="B50" s="50"/>
      <c r="C50" s="50"/>
      <c r="D50" s="50"/>
      <c r="E50" s="50"/>
      <c r="F50" s="50"/>
      <c r="G50" s="50"/>
      <c r="H50" s="50"/>
    </row>
    <row r="51" spans="1:8" ht="12.75">
      <c r="A51" s="50"/>
      <c r="B51" s="50"/>
      <c r="C51" s="50"/>
      <c r="D51" s="50"/>
      <c r="E51" s="50"/>
      <c r="F51" s="50"/>
      <c r="G51" s="50"/>
      <c r="H51" s="50"/>
    </row>
    <row r="52" spans="1:8" ht="12.75">
      <c r="A52" s="50"/>
      <c r="B52" s="50"/>
      <c r="C52" s="50"/>
      <c r="D52" s="50"/>
      <c r="E52" s="50"/>
      <c r="F52" s="50"/>
      <c r="G52" s="50"/>
      <c r="H52" s="50"/>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50"/>
      <c r="B59" s="50"/>
      <c r="C59" s="50"/>
      <c r="D59" s="50"/>
      <c r="E59" s="50"/>
      <c r="F59" s="50"/>
      <c r="G59" s="50"/>
      <c r="H59" s="50"/>
    </row>
    <row r="60" spans="1:8" ht="12.75">
      <c r="A60" s="50"/>
      <c r="B60" s="50"/>
      <c r="C60" s="50"/>
      <c r="D60" s="50"/>
      <c r="E60" s="50"/>
      <c r="F60" s="50"/>
      <c r="G60" s="50"/>
      <c r="H60" s="50"/>
    </row>
    <row r="61" spans="1:8" ht="12.75">
      <c r="A61" s="50"/>
      <c r="B61" s="50"/>
      <c r="C61" s="50"/>
      <c r="D61" s="50"/>
      <c r="E61" s="50"/>
      <c r="F61" s="50"/>
      <c r="G61" s="50"/>
      <c r="H61" s="50"/>
    </row>
    <row r="62" spans="1:8" ht="12.75">
      <c r="A62" s="49"/>
      <c r="B62" s="49"/>
      <c r="C62" s="49"/>
      <c r="D62" s="49"/>
      <c r="E62" s="49"/>
      <c r="F62" s="49"/>
      <c r="G62" s="49"/>
      <c r="H62" s="49"/>
    </row>
    <row r="63" spans="1:8" ht="12.75">
      <c r="A63" s="49"/>
      <c r="B63" s="49"/>
      <c r="C63" s="49"/>
      <c r="D63" s="49"/>
      <c r="E63" s="49"/>
      <c r="F63" s="49"/>
      <c r="G63" s="49"/>
      <c r="H63" s="49"/>
    </row>
    <row r="64" spans="1:8" ht="12.75">
      <c r="A64" s="49"/>
      <c r="B64" s="49"/>
      <c r="C64" s="49"/>
      <c r="D64" s="49"/>
      <c r="E64" s="49"/>
      <c r="F64" s="49"/>
      <c r="G64" s="49"/>
      <c r="H64" s="49"/>
    </row>
    <row r="65" spans="1:8" ht="12.75">
      <c r="A65" s="49"/>
      <c r="B65" s="49"/>
      <c r="C65" s="49"/>
      <c r="D65" s="49"/>
      <c r="E65" s="49"/>
      <c r="F65" s="49"/>
      <c r="G65" s="49"/>
      <c r="H65" s="49"/>
    </row>
    <row r="66" spans="1:8" ht="12.75">
      <c r="A66" s="49"/>
      <c r="B66" s="49"/>
      <c r="C66" s="49"/>
      <c r="D66" s="49"/>
      <c r="E66" s="49"/>
      <c r="F66" s="49"/>
      <c r="G66" s="49"/>
      <c r="H66" s="49"/>
    </row>
    <row r="67" spans="1:8" ht="12.75">
      <c r="A67" s="49"/>
      <c r="B67" s="49"/>
      <c r="C67" s="49"/>
      <c r="D67" s="49"/>
      <c r="E67" s="49"/>
      <c r="F67" s="49"/>
      <c r="G67" s="49"/>
      <c r="H67" s="49"/>
    </row>
    <row r="68" spans="1:8" ht="12.75">
      <c r="A68" s="49"/>
      <c r="B68" s="49"/>
      <c r="C68" s="49"/>
      <c r="D68" s="49"/>
      <c r="E68" s="49"/>
      <c r="F68" s="49"/>
      <c r="G68" s="49"/>
      <c r="H68" s="49"/>
    </row>
    <row r="69" spans="1:8" ht="12.75">
      <c r="A69" s="49"/>
      <c r="B69" s="49"/>
      <c r="C69" s="49"/>
      <c r="D69" s="49"/>
      <c r="E69" s="49"/>
      <c r="F69" s="49"/>
      <c r="G69" s="49"/>
      <c r="H69" s="49"/>
    </row>
    <row r="70" spans="1:8" ht="12.75">
      <c r="A70" s="49"/>
      <c r="B70" s="49"/>
      <c r="C70" s="49"/>
      <c r="D70" s="49"/>
      <c r="E70" s="49"/>
      <c r="F70" s="49"/>
      <c r="G70" s="49"/>
      <c r="H70" s="49"/>
    </row>
    <row r="71" spans="1:8" ht="12.75">
      <c r="A71" s="49"/>
      <c r="B71" s="49"/>
      <c r="C71" s="49"/>
      <c r="D71" s="49"/>
      <c r="E71" s="49"/>
      <c r="F71" s="49"/>
      <c r="G71" s="49"/>
      <c r="H71" s="49"/>
    </row>
    <row r="72" spans="1:8" ht="12.75">
      <c r="A72" s="49"/>
      <c r="B72" s="49"/>
      <c r="C72" s="49"/>
      <c r="D72" s="49"/>
      <c r="E72" s="49"/>
      <c r="F72" s="49"/>
      <c r="G72" s="49"/>
      <c r="H72" s="49"/>
    </row>
    <row r="73" spans="1:8" ht="12.75">
      <c r="A73" s="49"/>
      <c r="B73" s="49"/>
      <c r="C73" s="49"/>
      <c r="D73" s="49"/>
      <c r="E73" s="49"/>
      <c r="F73" s="49"/>
      <c r="G73" s="49"/>
      <c r="H73" s="49"/>
    </row>
    <row r="74" spans="1:8" ht="12.75">
      <c r="A74" s="49"/>
      <c r="B74" s="49"/>
      <c r="C74" s="49"/>
      <c r="D74" s="49"/>
      <c r="E74" s="49"/>
      <c r="F74" s="49"/>
      <c r="G74" s="49"/>
      <c r="H74" s="49"/>
    </row>
    <row r="75" spans="1:8" ht="12.75">
      <c r="A75" s="49"/>
      <c r="B75" s="49"/>
      <c r="C75" s="49"/>
      <c r="D75" s="49"/>
      <c r="E75" s="49"/>
      <c r="F75" s="49"/>
      <c r="G75" s="49"/>
      <c r="H75" s="49"/>
    </row>
    <row r="76" spans="1:8" ht="12.75">
      <c r="A76" s="49"/>
      <c r="B76" s="49"/>
      <c r="C76" s="49"/>
      <c r="D76" s="49"/>
      <c r="E76" s="49"/>
      <c r="F76" s="49"/>
      <c r="G76" s="49"/>
      <c r="H76" s="49"/>
    </row>
    <row r="77" spans="1:8" ht="12.75">
      <c r="A77" s="49"/>
      <c r="B77" s="49"/>
      <c r="C77" s="49"/>
      <c r="D77" s="49"/>
      <c r="E77" s="49"/>
      <c r="F77" s="49"/>
      <c r="G77" s="49"/>
      <c r="H77" s="49"/>
    </row>
    <row r="78" spans="1:8" ht="12.75">
      <c r="A78" s="49"/>
      <c r="B78" s="49"/>
      <c r="C78" s="49"/>
      <c r="D78" s="49"/>
      <c r="E78" s="49"/>
      <c r="F78" s="49"/>
      <c r="G78" s="49"/>
      <c r="H78" s="49"/>
    </row>
    <row r="79" spans="1:8" ht="12.75">
      <c r="A79" s="49"/>
      <c r="B79" s="49"/>
      <c r="C79" s="49"/>
      <c r="D79" s="49"/>
      <c r="E79" s="49"/>
      <c r="F79" s="49"/>
      <c r="G79" s="49"/>
      <c r="H79" s="49"/>
    </row>
    <row r="80" spans="1:8" ht="12.75">
      <c r="A80" s="49"/>
      <c r="B80" s="49"/>
      <c r="C80" s="49"/>
      <c r="D80" s="49"/>
      <c r="E80" s="49"/>
      <c r="F80" s="49"/>
      <c r="G80" s="49"/>
      <c r="H80" s="49"/>
    </row>
    <row r="81" spans="1:8" ht="12.75">
      <c r="A81" s="49"/>
      <c r="B81" s="49"/>
      <c r="C81" s="49"/>
      <c r="D81" s="49"/>
      <c r="E81" s="49"/>
      <c r="F81" s="49"/>
      <c r="G81" s="49"/>
      <c r="H81" s="49"/>
    </row>
    <row r="82" spans="1:8" ht="12.75">
      <c r="A82" s="49"/>
      <c r="B82" s="49"/>
      <c r="C82" s="49"/>
      <c r="D82" s="49"/>
      <c r="E82" s="49"/>
      <c r="F82" s="49"/>
      <c r="G82" s="49"/>
      <c r="H82" s="49"/>
    </row>
    <row r="83" spans="1:8" ht="12.75">
      <c r="A83" s="49"/>
      <c r="B83" s="49"/>
      <c r="C83" s="49"/>
      <c r="D83" s="49"/>
      <c r="E83" s="49"/>
      <c r="F83" s="49"/>
      <c r="G83" s="49"/>
      <c r="H83" s="49"/>
    </row>
    <row r="84" spans="1:8" ht="12.75">
      <c r="A84" s="49"/>
      <c r="B84" s="49"/>
      <c r="C84" s="49"/>
      <c r="D84" s="49"/>
      <c r="E84" s="49"/>
      <c r="F84" s="49"/>
      <c r="G84" s="49"/>
      <c r="H84" s="49"/>
    </row>
    <row r="85" spans="1:8" ht="12.75">
      <c r="A85" s="49"/>
      <c r="B85" s="49"/>
      <c r="C85" s="49"/>
      <c r="D85" s="49"/>
      <c r="E85" s="49"/>
      <c r="F85" s="49"/>
      <c r="G85" s="49"/>
      <c r="H85" s="49"/>
    </row>
    <row r="86" spans="1:8" ht="12.75">
      <c r="A86" s="49"/>
      <c r="B86" s="49"/>
      <c r="C86" s="49"/>
      <c r="D86" s="49"/>
      <c r="E86" s="49"/>
      <c r="F86" s="49"/>
      <c r="G86" s="49"/>
      <c r="H86" s="49"/>
    </row>
    <row r="87" spans="1:8" ht="12.75">
      <c r="A87" s="49"/>
      <c r="B87" s="49"/>
      <c r="C87" s="49"/>
      <c r="D87" s="49"/>
      <c r="E87" s="49"/>
      <c r="F87" s="49"/>
      <c r="G87" s="49"/>
      <c r="H87" s="49"/>
    </row>
    <row r="88" spans="1:8" ht="12.75">
      <c r="A88" s="49"/>
      <c r="B88" s="49"/>
      <c r="C88" s="49"/>
      <c r="D88" s="49"/>
      <c r="E88" s="49"/>
      <c r="F88" s="49"/>
      <c r="G88" s="49"/>
      <c r="H88" s="49"/>
    </row>
    <row r="89" spans="1:8" ht="12.75">
      <c r="A89" s="49"/>
      <c r="B89" s="49"/>
      <c r="C89" s="49"/>
      <c r="D89" s="49"/>
      <c r="E89" s="49"/>
      <c r="F89" s="49"/>
      <c r="G89" s="49"/>
      <c r="H89" s="49"/>
    </row>
    <row r="90" spans="1:8" ht="12.75">
      <c r="A90" s="49"/>
      <c r="B90" s="49"/>
      <c r="C90" s="49"/>
      <c r="D90" s="49"/>
      <c r="E90" s="49"/>
      <c r="F90" s="49"/>
      <c r="G90" s="49"/>
      <c r="H90" s="49"/>
    </row>
    <row r="91" spans="1:8" ht="12.75">
      <c r="A91" s="49"/>
      <c r="B91" s="49"/>
      <c r="C91" s="49"/>
      <c r="D91" s="49"/>
      <c r="E91" s="49"/>
      <c r="F91" s="49"/>
      <c r="G91" s="49"/>
      <c r="H91" s="49"/>
    </row>
    <row r="92" spans="1:8" ht="12.75">
      <c r="A92" s="49"/>
      <c r="B92" s="49"/>
      <c r="C92" s="49"/>
      <c r="D92" s="49"/>
      <c r="E92" s="49"/>
      <c r="F92" s="49"/>
      <c r="G92" s="49"/>
      <c r="H92" s="49"/>
    </row>
    <row r="93" spans="1:8" ht="12.75">
      <c r="A93" s="49"/>
      <c r="B93" s="49"/>
      <c r="C93" s="49"/>
      <c r="D93" s="49"/>
      <c r="E93" s="49"/>
      <c r="F93" s="49"/>
      <c r="G93" s="49"/>
      <c r="H93" s="49"/>
    </row>
    <row r="94" spans="1:8" ht="12.75">
      <c r="A94" s="49"/>
      <c r="B94" s="49"/>
      <c r="C94" s="49"/>
      <c r="D94" s="49"/>
      <c r="E94" s="49"/>
      <c r="F94" s="49"/>
      <c r="G94" s="49"/>
      <c r="H94" s="49"/>
    </row>
    <row r="95" spans="1:8" ht="12.75">
      <c r="A95" s="49"/>
      <c r="B95" s="49"/>
      <c r="C95" s="49"/>
      <c r="D95" s="49"/>
      <c r="E95" s="49"/>
      <c r="F95" s="49"/>
      <c r="G95" s="49"/>
      <c r="H95" s="49"/>
    </row>
    <row r="96" spans="1:8" ht="12.75">
      <c r="A96" s="49"/>
      <c r="B96" s="49"/>
      <c r="C96" s="49"/>
      <c r="D96" s="49"/>
      <c r="E96" s="49"/>
      <c r="F96" s="49"/>
      <c r="G96" s="49"/>
      <c r="H96" s="49"/>
    </row>
    <row r="97" spans="1:8" ht="12.75">
      <c r="A97" s="49"/>
      <c r="B97" s="49"/>
      <c r="C97" s="49"/>
      <c r="D97" s="49"/>
      <c r="E97" s="49"/>
      <c r="F97" s="49"/>
      <c r="G97" s="49"/>
      <c r="H97" s="49"/>
    </row>
    <row r="98" spans="1:8" ht="12.75">
      <c r="A98" s="49"/>
      <c r="B98" s="49"/>
      <c r="C98" s="49"/>
      <c r="D98" s="49"/>
      <c r="E98" s="49"/>
      <c r="F98" s="49"/>
      <c r="G98" s="49"/>
      <c r="H98" s="49"/>
    </row>
    <row r="99" spans="1:8" ht="12.75">
      <c r="A99" s="49"/>
      <c r="B99" s="49"/>
      <c r="C99" s="49"/>
      <c r="D99" s="49"/>
      <c r="E99" s="49"/>
      <c r="F99" s="49"/>
      <c r="G99" s="49"/>
      <c r="H99" s="49"/>
    </row>
  </sheetData>
  <mergeCells count="10">
    <mergeCell ref="A38:H38"/>
    <mergeCell ref="D4:H4"/>
    <mergeCell ref="A36:H36"/>
    <mergeCell ref="A37:H37"/>
    <mergeCell ref="A30:H30"/>
    <mergeCell ref="A32:H32"/>
    <mergeCell ref="A33:H33"/>
    <mergeCell ref="A34:H34"/>
    <mergeCell ref="A35:H35"/>
    <mergeCell ref="A31:H31"/>
  </mergeCells>
  <printOptions horizontalCentered="1"/>
  <pageMargins left="0.77" right="0.75" top="1" bottom="1" header="0.5" footer="0.5"/>
  <pageSetup fitToHeight="1" fitToWidth="1" horizontalDpi="600" verticalDpi="600" orientation="portrait" scale="7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Rasmussen, Joanne</cp:lastModifiedBy>
  <cp:lastPrinted>2006-07-07T00:22:02Z</cp:lastPrinted>
  <dcterms:created xsi:type="dcterms:W3CDTF">1999-06-02T23:29:55Z</dcterms:created>
  <dcterms:modified xsi:type="dcterms:W3CDTF">2006-07-07T00:22:29Z</dcterms:modified>
  <cp:category/>
  <cp:version/>
  <cp:contentType/>
  <cp:contentStatus/>
</cp:coreProperties>
</file>