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640" windowHeight="94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<sst xmlns="http://schemas.openxmlformats.org/spreadsheetml/2006/main" count="35" uniqueCount="34">
  <si>
    <t>Adopted Ordinance 15652, Section 119: General Government Capital Improvement Program</t>
  </si>
  <si>
    <t xml:space="preserve"> </t>
  </si>
  <si>
    <t xml:space="preserve">Total </t>
  </si>
  <si>
    <t>Fund</t>
  </si>
  <si>
    <t>Project</t>
  </si>
  <si>
    <t>Description</t>
  </si>
  <si>
    <t>2007 - 2012</t>
  </si>
  <si>
    <t>Building Repair and Replacement Sub-fund</t>
  </si>
  <si>
    <t xml:space="preserve">                 Total Fund 3951</t>
  </si>
  <si>
    <t>Surface and Storm Water Management Construction</t>
  </si>
  <si>
    <t>047112</t>
  </si>
  <si>
    <t xml:space="preserve"> Flood Hazard Mitigation</t>
  </si>
  <si>
    <t xml:space="preserve">                  Total Fund 3180</t>
  </si>
  <si>
    <t xml:space="preserve">Total General Government </t>
  </si>
  <si>
    <t xml:space="preserve">Surface Water Management </t>
  </si>
  <si>
    <t xml:space="preserve">                                              Total</t>
  </si>
  <si>
    <t>OIRM Capital Projects</t>
  </si>
  <si>
    <t>MHACADS System Development</t>
  </si>
  <si>
    <t xml:space="preserve">         Total Fund 3771</t>
  </si>
  <si>
    <t>Parks, Recreation and Open Space</t>
  </si>
  <si>
    <t xml:space="preserve">                    Total Fund 3160</t>
  </si>
  <si>
    <t>Real Estate Excise Tax 2</t>
  </si>
  <si>
    <t>REET 2 Transfer to 3160</t>
  </si>
  <si>
    <t>REET 2 Debt Service</t>
  </si>
  <si>
    <t xml:space="preserve">                 Total Fund 3682</t>
  </si>
  <si>
    <t>Greenbridge - Hope 6</t>
  </si>
  <si>
    <t xml:space="preserve">South Park Landfill Due Diligence </t>
  </si>
  <si>
    <t>Lora Lake Acquisition</t>
  </si>
  <si>
    <t>Courthouse South Entry Analysis</t>
  </si>
  <si>
    <t>316XXX</t>
  </si>
  <si>
    <t>Steve Cox Park</t>
  </si>
  <si>
    <t>395XXX</t>
  </si>
  <si>
    <t>Courhouse Aluminum Panels</t>
  </si>
  <si>
    <t>Attachment A, dated December 17, 2007, version 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</si>
</sst>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Accounting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5" fillId="0" borderId="0" xfId="15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0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ucetteb\Local%20Settings\Temporary%20Internet%20Files\OLKB2\Surface%20Water%20Management%20Attach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>
            <v>83448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B7">
      <selection activeCell="I30" sqref="I30"/>
    </sheetView>
  </sheetViews>
  <sheetFormatPr defaultColWidth="9.140625" defaultRowHeight="12.75"/>
  <cols>
    <col min="3" max="3" width="51.57421875" style="0" customWidth="1"/>
    <col min="4" max="10" width="10.28125" style="0" bestFit="1" customWidth="1"/>
  </cols>
  <sheetData>
    <row r="1" spans="1:10" ht="12.75">
      <c r="A1" s="1" t="s">
        <v>33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30">
      <c r="A5" s="8" t="s">
        <v>3</v>
      </c>
      <c r="B5" s="9" t="s">
        <v>4</v>
      </c>
      <c r="C5" s="10" t="s">
        <v>5</v>
      </c>
      <c r="D5" s="11">
        <v>2007</v>
      </c>
      <c r="E5" s="11">
        <v>2008</v>
      </c>
      <c r="F5" s="11">
        <v>2009</v>
      </c>
      <c r="G5" s="11">
        <v>2010</v>
      </c>
      <c r="H5" s="11">
        <v>2011</v>
      </c>
      <c r="I5" s="11">
        <v>2012</v>
      </c>
      <c r="J5" s="11" t="s">
        <v>6</v>
      </c>
    </row>
    <row r="6" spans="1:10" ht="12.75">
      <c r="A6" s="13">
        <v>3160</v>
      </c>
      <c r="C6" s="12" t="s">
        <v>19</v>
      </c>
      <c r="D6" s="16"/>
      <c r="E6" s="16"/>
      <c r="F6" s="16"/>
      <c r="G6" s="16"/>
      <c r="H6" s="16"/>
      <c r="I6" s="16"/>
      <c r="J6" s="16"/>
    </row>
    <row r="7" spans="2:10" ht="15.75" customHeight="1">
      <c r="B7" s="22">
        <v>316731</v>
      </c>
      <c r="C7" s="15" t="s">
        <v>25</v>
      </c>
      <c r="D7" s="17">
        <v>129905</v>
      </c>
      <c r="E7" s="17"/>
      <c r="F7" s="17"/>
      <c r="G7" s="17"/>
      <c r="H7" s="17"/>
      <c r="I7" s="17"/>
      <c r="J7" s="17">
        <f>SUM(D7:I7)</f>
        <v>129905</v>
      </c>
    </row>
    <row r="8" spans="2:10" ht="15.75" customHeight="1" thickBot="1">
      <c r="B8" s="22" t="s">
        <v>29</v>
      </c>
      <c r="C8" s="15" t="s">
        <v>30</v>
      </c>
      <c r="D8" s="17">
        <v>60000</v>
      </c>
      <c r="E8" s="17"/>
      <c r="F8" s="17"/>
      <c r="G8" s="17"/>
      <c r="H8" s="17"/>
      <c r="I8" s="17"/>
      <c r="J8" s="17">
        <f>SUM(D8:I8)</f>
        <v>60000</v>
      </c>
    </row>
    <row r="9" spans="2:10" ht="13.5" thickBot="1">
      <c r="B9" s="23"/>
      <c r="C9" s="18" t="s">
        <v>20</v>
      </c>
      <c r="D9" s="21">
        <f>SUM(D7:D8)</f>
        <v>189905</v>
      </c>
      <c r="E9" s="19"/>
      <c r="F9" s="19"/>
      <c r="G9" s="19"/>
      <c r="H9" s="19"/>
      <c r="I9" s="19"/>
      <c r="J9" s="21">
        <f>SUM(J7:J8)</f>
        <v>189905</v>
      </c>
    </row>
    <row r="10" spans="1:10" ht="15">
      <c r="A10" s="8"/>
      <c r="B10" s="9"/>
      <c r="C10" s="10"/>
      <c r="D10" s="11"/>
      <c r="E10" s="11"/>
      <c r="F10" s="11"/>
      <c r="G10" s="11"/>
      <c r="H10" s="11"/>
      <c r="I10" s="11"/>
      <c r="J10" s="11"/>
    </row>
    <row r="11" spans="1:10" ht="12.75">
      <c r="A11" s="13">
        <v>3180</v>
      </c>
      <c r="C11" s="12" t="s">
        <v>9</v>
      </c>
      <c r="D11" s="16"/>
      <c r="E11" s="16"/>
      <c r="F11" s="16"/>
      <c r="G11" s="16"/>
      <c r="H11" s="16"/>
      <c r="I11" s="16"/>
      <c r="J11" s="16"/>
    </row>
    <row r="12" spans="2:10" ht="13.5" thickBot="1">
      <c r="B12" s="24" t="s">
        <v>10</v>
      </c>
      <c r="C12" s="15" t="s">
        <v>11</v>
      </c>
      <c r="D12" s="17">
        <v>500250</v>
      </c>
      <c r="E12" s="17"/>
      <c r="F12" s="17"/>
      <c r="G12" s="17"/>
      <c r="H12" s="17"/>
      <c r="I12" s="17"/>
      <c r="J12" s="17">
        <f>SUM(D12:I12)</f>
        <v>500250</v>
      </c>
    </row>
    <row r="13" spans="2:10" ht="13.5" thickBot="1">
      <c r="B13" s="23"/>
      <c r="C13" s="18" t="s">
        <v>12</v>
      </c>
      <c r="D13" s="21">
        <f>SUM(D12)</f>
        <v>500250</v>
      </c>
      <c r="E13" s="19"/>
      <c r="F13" s="19"/>
      <c r="G13" s="19"/>
      <c r="H13" s="19"/>
      <c r="I13" s="19"/>
      <c r="J13" s="20">
        <f>SUM(J12)</f>
        <v>500250</v>
      </c>
    </row>
    <row r="14" spans="2:10" ht="15">
      <c r="B14" s="23"/>
      <c r="C14" s="28"/>
      <c r="D14" s="29"/>
      <c r="E14" s="30"/>
      <c r="F14" s="30"/>
      <c r="G14" s="30"/>
      <c r="H14" s="30"/>
      <c r="I14" s="30"/>
      <c r="J14" s="11"/>
    </row>
    <row r="15" spans="1:10" ht="12.75">
      <c r="A15" s="13">
        <v>3682</v>
      </c>
      <c r="C15" s="12" t="s">
        <v>21</v>
      </c>
      <c r="D15" s="16"/>
      <c r="E15" s="16"/>
      <c r="F15" s="16"/>
      <c r="G15" s="16"/>
      <c r="H15" s="16"/>
      <c r="I15" s="16"/>
      <c r="J15" s="16"/>
    </row>
    <row r="16" spans="2:10" ht="12.75">
      <c r="B16" s="22">
        <v>368216</v>
      </c>
      <c r="C16" s="15" t="s">
        <v>22</v>
      </c>
      <c r="D16" s="17">
        <v>189905</v>
      </c>
      <c r="E16" s="17"/>
      <c r="F16" s="17"/>
      <c r="G16" s="17"/>
      <c r="H16" s="17"/>
      <c r="I16" s="17"/>
      <c r="J16" s="17">
        <f>SUM(D16:I16)</f>
        <v>189905</v>
      </c>
    </row>
    <row r="17" spans="2:10" ht="13.5" thickBot="1">
      <c r="B17" s="22">
        <v>368284</v>
      </c>
      <c r="C17" s="15" t="s">
        <v>23</v>
      </c>
      <c r="D17" s="17">
        <v>-129905</v>
      </c>
      <c r="E17" s="17"/>
      <c r="F17" s="17"/>
      <c r="G17" s="17"/>
      <c r="H17" s="17"/>
      <c r="I17" s="17"/>
      <c r="J17" s="17">
        <f>SUM(D17:I17)</f>
        <v>-129905</v>
      </c>
    </row>
    <row r="18" spans="2:10" ht="13.5" thickBot="1">
      <c r="B18" s="23"/>
      <c r="C18" s="18" t="s">
        <v>24</v>
      </c>
      <c r="D18" s="21">
        <f>SUM(D16:D17)</f>
        <v>60000</v>
      </c>
      <c r="E18" s="19"/>
      <c r="F18" s="19"/>
      <c r="G18" s="19"/>
      <c r="H18" s="19"/>
      <c r="I18" s="19"/>
      <c r="J18" s="20">
        <f>SUM(J16:J17)</f>
        <v>60000</v>
      </c>
    </row>
    <row r="19" spans="1:10" ht="15">
      <c r="A19" s="8"/>
      <c r="B19" s="22"/>
      <c r="C19" s="10"/>
      <c r="D19" s="11"/>
      <c r="E19" s="11"/>
      <c r="F19" s="11"/>
      <c r="G19" s="11"/>
      <c r="H19" s="11"/>
      <c r="I19" s="11"/>
      <c r="J19" s="11"/>
    </row>
    <row r="20" spans="1:10" ht="12.75">
      <c r="A20" s="13">
        <v>3771</v>
      </c>
      <c r="C20" s="12" t="s">
        <v>16</v>
      </c>
      <c r="D20" s="16"/>
      <c r="E20" s="16"/>
      <c r="F20" s="16"/>
      <c r="G20" s="16"/>
      <c r="H20" s="16"/>
      <c r="I20" s="16"/>
      <c r="J20" s="16"/>
    </row>
    <row r="21" spans="2:10" ht="13.5" thickBot="1">
      <c r="B21" s="22">
        <v>377195</v>
      </c>
      <c r="C21" s="15" t="s">
        <v>17</v>
      </c>
      <c r="D21" s="17">
        <v>-170000</v>
      </c>
      <c r="E21" s="17"/>
      <c r="F21" s="17"/>
      <c r="G21" s="17"/>
      <c r="H21" s="17"/>
      <c r="I21" s="17"/>
      <c r="J21" s="17">
        <f>SUM(D21:I21)</f>
        <v>-170000</v>
      </c>
    </row>
    <row r="22" spans="2:10" ht="13.5" thickBot="1">
      <c r="B22" s="23"/>
      <c r="C22" s="18" t="s">
        <v>18</v>
      </c>
      <c r="D22" s="21">
        <f>SUM(D21)</f>
        <v>-170000</v>
      </c>
      <c r="E22" s="19"/>
      <c r="F22" s="19"/>
      <c r="G22" s="19"/>
      <c r="H22" s="19"/>
      <c r="I22" s="19"/>
      <c r="J22" s="20">
        <f>SUM(J21)</f>
        <v>-170000</v>
      </c>
    </row>
    <row r="23" spans="1:10" ht="15">
      <c r="A23" s="8"/>
      <c r="B23" s="22"/>
      <c r="C23" s="10"/>
      <c r="D23" s="11"/>
      <c r="E23" s="11"/>
      <c r="F23" s="11"/>
      <c r="G23" s="11"/>
      <c r="H23" s="11"/>
      <c r="I23" s="11"/>
      <c r="J23" s="11"/>
    </row>
    <row r="24" spans="1:10" ht="12.75">
      <c r="A24" s="13">
        <v>3951</v>
      </c>
      <c r="C24" s="12" t="s">
        <v>7</v>
      </c>
      <c r="D24" s="16"/>
      <c r="E24" s="16"/>
      <c r="F24" s="16"/>
      <c r="G24" s="16"/>
      <c r="H24" s="16"/>
      <c r="I24" s="16"/>
      <c r="J24" s="16"/>
    </row>
    <row r="25" spans="2:10" ht="12.75">
      <c r="B25" s="22">
        <v>395778</v>
      </c>
      <c r="C25" s="14" t="s">
        <v>26</v>
      </c>
      <c r="D25" s="17">
        <v>50000</v>
      </c>
      <c r="E25" s="17"/>
      <c r="F25" s="17"/>
      <c r="G25" s="17"/>
      <c r="H25" s="17"/>
      <c r="I25" s="17"/>
      <c r="J25" s="17">
        <f>SUM(D25:I25)</f>
        <v>50000</v>
      </c>
    </row>
    <row r="26" spans="2:10" ht="12.75">
      <c r="B26" s="22">
        <v>395782</v>
      </c>
      <c r="C26" s="14" t="s">
        <v>27</v>
      </c>
      <c r="D26" s="17">
        <v>1520000</v>
      </c>
      <c r="E26" s="17"/>
      <c r="F26" s="17"/>
      <c r="G26" s="17"/>
      <c r="H26" s="17"/>
      <c r="I26" s="17"/>
      <c r="J26" s="31">
        <f>SUM(D26:I26)</f>
        <v>1520000</v>
      </c>
    </row>
    <row r="27" spans="2:10" ht="12.75">
      <c r="B27" s="22">
        <v>395600</v>
      </c>
      <c r="C27" s="14" t="s">
        <v>28</v>
      </c>
      <c r="D27" s="17">
        <v>250000</v>
      </c>
      <c r="E27" s="17"/>
      <c r="F27" s="17"/>
      <c r="G27" s="17"/>
      <c r="H27" s="17"/>
      <c r="I27" s="17"/>
      <c r="J27" s="31">
        <f>SUM(D27:I27)</f>
        <v>250000</v>
      </c>
    </row>
    <row r="28" spans="2:10" ht="13.5" thickBot="1">
      <c r="B28" s="22" t="s">
        <v>31</v>
      </c>
      <c r="C28" s="14" t="s">
        <v>32</v>
      </c>
      <c r="D28" s="17">
        <v>109000</v>
      </c>
      <c r="E28" s="17"/>
      <c r="F28" s="17"/>
      <c r="G28" s="17"/>
      <c r="H28" s="17"/>
      <c r="I28" s="17"/>
      <c r="J28" s="31">
        <v>109000</v>
      </c>
    </row>
    <row r="29" spans="2:10" ht="13.5" thickBot="1">
      <c r="B29" s="23"/>
      <c r="C29" s="18" t="s">
        <v>8</v>
      </c>
      <c r="D29" s="21">
        <f>SUM(D25:D28)</f>
        <v>1929000</v>
      </c>
      <c r="E29" s="19"/>
      <c r="F29" s="19"/>
      <c r="G29" s="19"/>
      <c r="H29" s="19"/>
      <c r="I29" s="19"/>
      <c r="J29" s="20">
        <f>SUM(J25:J28)</f>
        <v>1929000</v>
      </c>
    </row>
    <row r="30" ht="12.75">
      <c r="B30" s="23"/>
    </row>
    <row r="31" ht="12.75">
      <c r="F31" s="25" t="s">
        <v>1</v>
      </c>
    </row>
    <row r="32" spans="3:4" ht="12.75">
      <c r="C32" t="s">
        <v>13</v>
      </c>
      <c r="D32" s="25">
        <f>SUM(D7:D29)/2</f>
        <v>2509155</v>
      </c>
    </row>
    <row r="34" spans="3:4" ht="15">
      <c r="C34" t="s">
        <v>14</v>
      </c>
      <c r="D34" s="26">
        <f>'[1]Sheet1'!$D$10</f>
        <v>83448</v>
      </c>
    </row>
    <row r="36" spans="3:4" ht="12.75">
      <c r="C36" s="12" t="s">
        <v>15</v>
      </c>
      <c r="D36" s="27">
        <f>SUM(D32:D34)</f>
        <v>2592603</v>
      </c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&amp;ROrdinance 16000, dated December 17, 2007, version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Masuo, Janet</cp:lastModifiedBy>
  <cp:lastPrinted>2007-12-18T19:12:19Z</cp:lastPrinted>
  <dcterms:created xsi:type="dcterms:W3CDTF">2007-10-24T20:20:19Z</dcterms:created>
  <dcterms:modified xsi:type="dcterms:W3CDTF">2007-12-18T19:12:59Z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-1481920571</vt:i4>
  </property>
  <property fmtid="{D5CDD505-2E9C-101B-9397-08002B2CF9AE}" pid="3" name="_EmailSubject">
    <vt:lpwstr>RE: </vt:lpwstr>
  </property>
  <property fmtid="{D5CDD505-2E9C-101B-9397-08002B2CF9AE}" pid="4" name="_AuthorEmail">
    <vt:lpwstr>Bruce.Ritzen@kingcounty.gov</vt:lpwstr>
  </property>
  <property fmtid="{D5CDD505-2E9C-101B-9397-08002B2CF9AE}" pid="5" name="_AuthorEmailDisplayName">
    <vt:lpwstr>Ritzen, Bruce</vt:lpwstr>
  </property>
  <property fmtid="{D5CDD505-2E9C-101B-9397-08002B2CF9AE}" pid="6" name="_PreviousAdHocReviewCycleID">
    <vt:i4>-1590923747</vt:i4>
  </property>
  <property fmtid="{D5CDD505-2E9C-101B-9397-08002B2CF9AE}" pid="7" name="_ReviewingToolsShownOnce">
    <vt:lpwstr/>
  </property>
</Properties>
</file>