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05"/>
  <workbookPr/>
  <bookViews>
    <workbookView xWindow="0" yWindow="0" windowWidth="28800" windowHeight="18000" activeTab="0"/>
  </bookViews>
  <sheets>
    <sheet name="Leadership Classifications" sheetId="1" r:id="rId1"/>
    <sheet name="2018 Squared Table" sheetId="2" state="hidden" r:id="rId2"/>
    <sheet name="2019 Squared Table" sheetId="3" r:id="rId3"/>
  </sheets>
  <definedNames>
    <definedName name="_xlnm._FilterDatabase" localSheetId="0" hidden="1">'Leadership Classifications'!$A$2:$H$137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<sst xmlns="http://schemas.openxmlformats.org/spreadsheetml/2006/main" count="464" uniqueCount="102">
  <si>
    <t>Department</t>
  </si>
  <si>
    <t>Division</t>
  </si>
  <si>
    <t>Level</t>
  </si>
  <si>
    <t>% Change</t>
  </si>
  <si>
    <t>DAJD-Adult &amp; Juvenile Detention</t>
  </si>
  <si>
    <t>Administrative Services</t>
  </si>
  <si>
    <t>Department Director</t>
  </si>
  <si>
    <t>Deputy Department Director</t>
  </si>
  <si>
    <t>Division Director</t>
  </si>
  <si>
    <t>Community Corrections</t>
  </si>
  <si>
    <t>Juvenile</t>
  </si>
  <si>
    <t>Deputy Division Director</t>
  </si>
  <si>
    <t>DCHS - Community &amp; Human Srvcs</t>
  </si>
  <si>
    <t>Director's Office</t>
  </si>
  <si>
    <t>Adult Services</t>
  </si>
  <si>
    <t>New</t>
  </si>
  <si>
    <t>Behavioral Health and Recovery</t>
  </si>
  <si>
    <t xml:space="preserve">Child, Youth and Family </t>
  </si>
  <si>
    <t>Developmental Disabilities</t>
  </si>
  <si>
    <t>Housing and Community Development</t>
  </si>
  <si>
    <t>DES - Executive Services</t>
  </si>
  <si>
    <t>Airport</t>
  </si>
  <si>
    <t xml:space="preserve">Division Director </t>
  </si>
  <si>
    <t>Business Resource Center</t>
  </si>
  <si>
    <t>Fleet</t>
  </si>
  <si>
    <t>DHR - Human Resources</t>
  </si>
  <si>
    <t>DJA - Judicial Administration</t>
  </si>
  <si>
    <t>Judicial Admin</t>
  </si>
  <si>
    <t>DLS - Department of Local Services</t>
  </si>
  <si>
    <t>Permitting and Environmental Review</t>
  </si>
  <si>
    <t>Road Services</t>
  </si>
  <si>
    <t>DNRP-Natural Resources &amp; Parks</t>
  </si>
  <si>
    <t>Parks</t>
  </si>
  <si>
    <t>Wastewater Treatment</t>
  </si>
  <si>
    <t>DPH - Public Health</t>
  </si>
  <si>
    <t>Community Health Services</t>
  </si>
  <si>
    <t>Jail Health Services</t>
  </si>
  <si>
    <t>Prevention</t>
  </si>
  <si>
    <t>KCIT - Information Technology</t>
  </si>
  <si>
    <t>Office of the CIO</t>
  </si>
  <si>
    <t>Delivery</t>
  </si>
  <si>
    <t>Emergency Radio</t>
  </si>
  <si>
    <t>Engineering</t>
  </si>
  <si>
    <t>Metro Transit</t>
  </si>
  <si>
    <t>Bus Operations</t>
  </si>
  <si>
    <t>Capital</t>
  </si>
  <si>
    <t>Employee Services</t>
  </si>
  <si>
    <t>Marine</t>
  </si>
  <si>
    <t>Mobility</t>
  </si>
  <si>
    <t>Rail</t>
  </si>
  <si>
    <t>Transit Facilities</t>
  </si>
  <si>
    <t>Vehicle Maintenance</t>
  </si>
  <si>
    <t>Range</t>
  </si>
  <si>
    <t>Actual Midpoint</t>
  </si>
  <si>
    <t>Chief Appraiser</t>
  </si>
  <si>
    <t>Accounting</t>
  </si>
  <si>
    <t>IT Services</t>
  </si>
  <si>
    <t xml:space="preserve">Commercial/Business </t>
  </si>
  <si>
    <t>Residential</t>
  </si>
  <si>
    <t xml:space="preserve">Deputy Department Director </t>
  </si>
  <si>
    <t>Deputy Division Director (CISO)</t>
  </si>
  <si>
    <t>Executive Office</t>
  </si>
  <si>
    <t>Office of Labor Relations</t>
  </si>
  <si>
    <t>Finance &amp; Business Operations</t>
  </si>
  <si>
    <t>Facilities Management</t>
  </si>
  <si>
    <t>Office of Emergency Management</t>
  </si>
  <si>
    <t>Records &amp; Licensing Services</t>
  </si>
  <si>
    <t>Office of Risk Management</t>
  </si>
  <si>
    <t>King County Correctional Facility</t>
  </si>
  <si>
    <t>Maleng Regional Justice Center</t>
  </si>
  <si>
    <t>Administration and Operations</t>
  </si>
  <si>
    <t>Career and Culture</t>
  </si>
  <si>
    <t>Employee Health and Safety</t>
  </si>
  <si>
    <t>Solid Waste</t>
  </si>
  <si>
    <t>Water &amp; Land Resources</t>
  </si>
  <si>
    <t>Emergency Medical Services</t>
  </si>
  <si>
    <t>Environmental Health Services</t>
  </si>
  <si>
    <t>Finance &amp; Administration</t>
  </si>
  <si>
    <t>DOA-Department of Assessments</t>
  </si>
  <si>
    <t>DOE-Department of Elections</t>
  </si>
  <si>
    <t>DPD-Department of Defense</t>
  </si>
  <si>
    <t>Defender Association</t>
  </si>
  <si>
    <t>Assigned Counsel</t>
  </si>
  <si>
    <t>NW Defenders</t>
  </si>
  <si>
    <t>Society of Counsel</t>
  </si>
  <si>
    <t>Information Technology</t>
  </si>
  <si>
    <t>BCI&amp;LS</t>
  </si>
  <si>
    <t>Civil</t>
  </si>
  <si>
    <t>Criminal</t>
  </si>
  <si>
    <t>Juvenile &amp; Young Adult</t>
  </si>
  <si>
    <t>Quality and Resource</t>
  </si>
  <si>
    <t>Assoc Counsel for Accused</t>
  </si>
  <si>
    <t>Human Resources Service Delivery</t>
  </si>
  <si>
    <t>Office Director</t>
  </si>
  <si>
    <t>Deputy Office Director</t>
  </si>
  <si>
    <t>Midpoint</t>
  </si>
  <si>
    <t>Proposed 
2019 Midpoint</t>
  </si>
  <si>
    <t>Proposed
2019 Grade</t>
  </si>
  <si>
    <t>Current 
Midpoint</t>
  </si>
  <si>
    <t>Current 
Grade</t>
  </si>
  <si>
    <t>Office Deputy Director</t>
  </si>
  <si>
    <t>GRADE CHANGE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</si>
</sst>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0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lightGray"/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/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Alignment="1">
      <alignment horizontal="right"/>
    </xf>
    <xf numFmtId="0" fontId="4" fillId="0" borderId="2" xfId="20" applyNumberFormat="1" applyFont="1" applyBorder="1" applyAlignment="1">
      <alignment horizontal="center" vertical="center"/>
      <protection/>
    </xf>
    <xf numFmtId="0" fontId="4" fillId="2" borderId="2" xfId="20" applyNumberFormat="1" applyFont="1" applyFill="1" applyBorder="1" applyAlignment="1">
      <alignment horizontal="center" vertical="center"/>
      <protection/>
    </xf>
    <xf numFmtId="8" fontId="1" fillId="0" borderId="3" xfId="21" applyNumberFormat="1" applyFont="1" applyFill="1" applyBorder="1" applyAlignment="1">
      <alignment horizontal="center"/>
    </xf>
    <xf numFmtId="8" fontId="1" fillId="0" borderId="4" xfId="21" applyNumberFormat="1" applyFont="1" applyFill="1" applyBorder="1" applyAlignment="1">
      <alignment horizontal="center"/>
    </xf>
    <xf numFmtId="8" fontId="1" fillId="2" borderId="3" xfId="21" applyNumberFormat="1" applyFont="1" applyFill="1" applyBorder="1" applyAlignment="1">
      <alignment horizontal="center"/>
    </xf>
    <xf numFmtId="8" fontId="1" fillId="0" borderId="5" xfId="21" applyNumberFormat="1" applyFont="1" applyFill="1" applyBorder="1" applyAlignment="1">
      <alignment horizontal="center"/>
    </xf>
    <xf numFmtId="8" fontId="1" fillId="0" borderId="6" xfId="21" applyNumberFormat="1" applyFont="1" applyFill="1" applyBorder="1" applyAlignment="1">
      <alignment horizontal="center"/>
    </xf>
    <xf numFmtId="8" fontId="1" fillId="2" borderId="5" xfId="21" applyNumberFormat="1" applyFont="1" applyFill="1" applyBorder="1" applyAlignment="1">
      <alignment horizontal="center"/>
    </xf>
    <xf numFmtId="8" fontId="1" fillId="0" borderId="7" xfId="21" applyNumberFormat="1" applyFont="1" applyFill="1" applyBorder="1" applyAlignment="1">
      <alignment horizontal="center"/>
    </xf>
    <xf numFmtId="8" fontId="1" fillId="0" borderId="8" xfId="21" applyNumberFormat="1" applyFont="1" applyFill="1" applyBorder="1" applyAlignment="1">
      <alignment horizontal="center"/>
    </xf>
    <xf numFmtId="8" fontId="1" fillId="2" borderId="8" xfId="21" applyNumberFormat="1" applyFont="1" applyFill="1" applyBorder="1" applyAlignment="1">
      <alignment horizontal="center"/>
    </xf>
    <xf numFmtId="164" fontId="3" fillId="3" borderId="9" xfId="20" applyNumberFormat="1" applyFont="1" applyFill="1" applyBorder="1" applyAlignment="1">
      <alignment horizontal="center" vertical="center"/>
      <protection/>
    </xf>
    <xf numFmtId="0" fontId="5" fillId="3" borderId="10" xfId="20" applyNumberFormat="1" applyFont="1" applyFill="1" applyBorder="1" applyAlignment="1">
      <alignment horizontal="center" vertical="center"/>
      <protection/>
    </xf>
    <xf numFmtId="0" fontId="5" fillId="3" borderId="11" xfId="20" applyNumberFormat="1" applyFont="1" applyFill="1" applyBorder="1" applyAlignment="1">
      <alignment horizontal="center" vertical="center"/>
      <protection/>
    </xf>
    <xf numFmtId="0" fontId="5" fillId="3" borderId="12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right" wrapText="1"/>
    </xf>
    <xf numFmtId="44" fontId="0" fillId="0" borderId="1" xfId="0" applyNumberFormat="1" applyFill="1" applyBorder="1" applyAlignment="1">
      <alignment horizontal="right" vertical="center" wrapText="1"/>
    </xf>
    <xf numFmtId="9" fontId="2" fillId="0" borderId="1" xfId="15" applyNumberFormat="1" applyFont="1" applyFill="1" applyBorder="1" applyAlignment="1">
      <alignment horizontal="center" vertical="center" wrapText="1"/>
    </xf>
    <xf numFmtId="9" fontId="0" fillId="0" borderId="0" xfId="15" applyNumberFormat="1" applyFont="1" applyFill="1" applyAlignment="1">
      <alignment horizontal="right"/>
    </xf>
    <xf numFmtId="0" fontId="6" fillId="4" borderId="1" xfId="0" applyFont="1" applyFill="1" applyBorder="1" applyAlignment="1">
      <alignment horizontal="right" wrapText="1"/>
    </xf>
    <xf numFmtId="0" fontId="6" fillId="0" borderId="0" xfId="0" applyFont="1" applyFill="1"/>
    <xf numFmtId="0" fontId="6" fillId="0" borderId="0" xfId="0" applyFont="1" applyFill="1" applyBorder="1"/>
    <xf numFmtId="0" fontId="4" fillId="0" borderId="2" xfId="0" applyNumberFormat="1" applyFont="1" applyBorder="1" applyAlignment="1">
      <alignment horizontal="center" vertical="center"/>
    </xf>
    <xf numFmtId="8" fontId="0" fillId="0" borderId="0" xfId="0" applyNumberFormat="1"/>
    <xf numFmtId="0" fontId="4" fillId="2" borderId="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0" fontId="5" fillId="5" borderId="12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/>
    </xf>
    <xf numFmtId="44" fontId="7" fillId="0" borderId="1" xfId="0" applyNumberFormat="1" applyFont="1" applyFill="1" applyBorder="1" applyAlignment="1">
      <alignment horizontal="right" vertical="center" wrapText="1"/>
    </xf>
    <xf numFmtId="9" fontId="7" fillId="0" borderId="1" xfId="15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165" fontId="7" fillId="0" borderId="1" xfId="15" applyNumberFormat="1" applyFont="1" applyFill="1" applyBorder="1" applyAlignment="1">
      <alignment horizontal="right" wrapText="1"/>
    </xf>
    <xf numFmtId="165" fontId="7" fillId="0" borderId="1" xfId="15" applyNumberFormat="1" applyFont="1" applyFill="1" applyBorder="1" applyAlignment="1">
      <alignment horizontal="right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3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Currency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7"/>
  <sheetViews>
    <sheetView tabSelected="1" workbookViewId="0" topLeftCell="C1">
      <pane ySplit="2" topLeftCell="C73" activePane="bottomLeft" state="frozen"/>
      <selection pane="topLeft" activeCell="C1" sqref="C1"/>
      <selection pane="bottomLeft" activeCell="B8" sqref="B7:B8"/>
    </sheetView>
  </sheetViews>
  <sheetFormatPr defaultColWidth="68.28125" defaultRowHeight="15"/>
  <cols>
    <col min="1" max="1" width="32.00390625" style="56" customWidth="1"/>
    <col min="2" max="2" width="36.00390625" style="56" customWidth="1"/>
    <col min="3" max="3" width="33.140625" style="56" customWidth="1"/>
    <col min="4" max="4" width="12.28125" style="11" bestFit="1" customWidth="1"/>
    <col min="5" max="5" width="13.8515625" style="12" bestFit="1" customWidth="1"/>
    <col min="6" max="6" width="15.421875" style="11" bestFit="1" customWidth="1"/>
    <col min="7" max="7" width="18.421875" style="13" bestFit="1" customWidth="1"/>
    <col min="8" max="8" width="14.140625" style="33" bestFit="1" customWidth="1"/>
    <col min="9" max="16384" width="68.28125" style="7" customWidth="1"/>
  </cols>
  <sheetData>
    <row r="1" spans="1:8" ht="18.75">
      <c r="A1" s="57" t="s">
        <v>101</v>
      </c>
      <c r="B1" s="57"/>
      <c r="C1" s="57"/>
      <c r="D1" s="57"/>
      <c r="E1" s="57"/>
      <c r="F1" s="57"/>
      <c r="G1" s="57"/>
      <c r="H1" s="57"/>
    </row>
    <row r="2" spans="1:8" s="3" customFormat="1" ht="27.75">
      <c r="A2" s="55" t="s">
        <v>0</v>
      </c>
      <c r="B2" s="55" t="s">
        <v>1</v>
      </c>
      <c r="C2" s="55" t="s">
        <v>2</v>
      </c>
      <c r="D2" s="1" t="s">
        <v>99</v>
      </c>
      <c r="E2" s="1" t="s">
        <v>98</v>
      </c>
      <c r="F2" s="1" t="s">
        <v>97</v>
      </c>
      <c r="G2" s="2" t="s">
        <v>96</v>
      </c>
      <c r="H2" s="32" t="s">
        <v>3</v>
      </c>
    </row>
    <row r="3" spans="1:8" s="6" customFormat="1" ht="15">
      <c r="A3" s="51" t="s">
        <v>4</v>
      </c>
      <c r="B3" s="51" t="s">
        <v>13</v>
      </c>
      <c r="C3" s="51" t="s">
        <v>6</v>
      </c>
      <c r="D3" s="5">
        <v>89</v>
      </c>
      <c r="E3" s="31">
        <v>181368.2</v>
      </c>
      <c r="F3" s="44">
        <v>90</v>
      </c>
      <c r="G3" s="45">
        <f>VLOOKUP(F3,'2019 Squared Table'!A:L,7,FALSE)</f>
        <v>185721.015</v>
      </c>
      <c r="H3" s="52">
        <f>(G3-E3)/E3</f>
        <v>0.023999879802523275</v>
      </c>
    </row>
    <row r="4" spans="1:8" ht="15">
      <c r="A4" s="51" t="s">
        <v>4</v>
      </c>
      <c r="B4" s="51" t="s">
        <v>13</v>
      </c>
      <c r="C4" s="51" t="s">
        <v>7</v>
      </c>
      <c r="D4" s="5">
        <v>87</v>
      </c>
      <c r="E4" s="31">
        <v>172966.03999999998</v>
      </c>
      <c r="F4" s="47">
        <v>87</v>
      </c>
      <c r="G4" s="45">
        <f>VLOOKUP(F4,'2019 Squared Table'!A:L,7,FALSE)</f>
        <v>172966.03999999998</v>
      </c>
      <c r="H4" s="52">
        <f aca="true" t="shared" si="0" ref="H4:H67">(G4-E4)/E4</f>
        <v>0</v>
      </c>
    </row>
    <row r="5" spans="1:8" s="6" customFormat="1" ht="15">
      <c r="A5" s="51" t="s">
        <v>4</v>
      </c>
      <c r="B5" s="51" t="s">
        <v>5</v>
      </c>
      <c r="C5" s="54" t="s">
        <v>8</v>
      </c>
      <c r="D5" s="8">
        <v>75</v>
      </c>
      <c r="E5" s="31">
        <v>130125.31999999999</v>
      </c>
      <c r="F5" s="48">
        <v>81</v>
      </c>
      <c r="G5" s="45">
        <f>VLOOKUP(F5,'2019 Squared Table'!A:L,7,FALSE)</f>
        <v>150024.16</v>
      </c>
      <c r="H5" s="52">
        <f t="shared" si="0"/>
        <v>0.15292058455648763</v>
      </c>
    </row>
    <row r="6" spans="1:8" s="36" customFormat="1" ht="15" customHeight="1">
      <c r="A6" s="51" t="s">
        <v>4</v>
      </c>
      <c r="B6" s="51" t="s">
        <v>5</v>
      </c>
      <c r="C6" s="51" t="s">
        <v>11</v>
      </c>
      <c r="D6" s="30"/>
      <c r="E6" s="30"/>
      <c r="F6" s="48">
        <v>70</v>
      </c>
      <c r="G6" s="45">
        <f>VLOOKUP(F6,'2019 Squared Table'!A:L,7,FALSE)</f>
        <v>115574.785</v>
      </c>
      <c r="H6" s="52" t="s">
        <v>15</v>
      </c>
    </row>
    <row r="7" spans="1:25" s="6" customFormat="1" ht="15">
      <c r="A7" s="51" t="s">
        <v>4</v>
      </c>
      <c r="B7" s="51" t="s">
        <v>9</v>
      </c>
      <c r="C7" s="51" t="s">
        <v>8</v>
      </c>
      <c r="D7" s="5">
        <v>81</v>
      </c>
      <c r="E7" s="31">
        <v>150024.16</v>
      </c>
      <c r="F7" s="47">
        <v>83</v>
      </c>
      <c r="G7" s="45">
        <f>VLOOKUP(F7,'2019 Squared Table'!A:L,7,FALSE)</f>
        <v>157311.65</v>
      </c>
      <c r="H7" s="52">
        <f t="shared" si="0"/>
        <v>0.048575442782015844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6" customFormat="1" ht="15" customHeight="1">
      <c r="A8" s="51" t="s">
        <v>4</v>
      </c>
      <c r="B8" s="51" t="s">
        <v>9</v>
      </c>
      <c r="C8" s="51" t="s">
        <v>11</v>
      </c>
      <c r="D8" s="30"/>
      <c r="E8" s="30"/>
      <c r="F8" s="47">
        <v>75</v>
      </c>
      <c r="G8" s="45">
        <f>VLOOKUP(F8,'2019 Squared Table'!A:L,7,FALSE)</f>
        <v>130125.31999999999</v>
      </c>
      <c r="H8" s="52" t="s">
        <v>15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8" s="6" customFormat="1" ht="15">
      <c r="A9" s="51" t="s">
        <v>4</v>
      </c>
      <c r="B9" s="51" t="s">
        <v>10</v>
      </c>
      <c r="C9" s="51" t="s">
        <v>8</v>
      </c>
      <c r="D9" s="5">
        <v>81</v>
      </c>
      <c r="E9" s="31">
        <v>150024.16</v>
      </c>
      <c r="F9" s="48">
        <v>83</v>
      </c>
      <c r="G9" s="45">
        <f>VLOOKUP(F9,'2019 Squared Table'!A:L,7,FALSE)</f>
        <v>157311.65</v>
      </c>
      <c r="H9" s="52">
        <f t="shared" si="0"/>
        <v>0.048575442782015844</v>
      </c>
    </row>
    <row r="10" spans="1:8" s="6" customFormat="1" ht="15">
      <c r="A10" s="51" t="s">
        <v>4</v>
      </c>
      <c r="B10" s="51" t="s">
        <v>10</v>
      </c>
      <c r="C10" s="51" t="s">
        <v>11</v>
      </c>
      <c r="D10" s="5">
        <v>75</v>
      </c>
      <c r="E10" s="31">
        <v>130125.31999999999</v>
      </c>
      <c r="F10" s="48">
        <v>78</v>
      </c>
      <c r="G10" s="45">
        <f>VLOOKUP(F10,'2019 Squared Table'!A:L,7,FALSE)</f>
        <v>139720.98500000002</v>
      </c>
      <c r="H10" s="52">
        <f t="shared" si="0"/>
        <v>0.07374172067357854</v>
      </c>
    </row>
    <row r="11" spans="1:8" s="6" customFormat="1" ht="15">
      <c r="A11" s="51" t="s">
        <v>4</v>
      </c>
      <c r="B11" s="51" t="s">
        <v>68</v>
      </c>
      <c r="C11" s="51" t="s">
        <v>8</v>
      </c>
      <c r="D11" s="5">
        <v>81</v>
      </c>
      <c r="E11" s="31">
        <v>150024.16</v>
      </c>
      <c r="F11" s="47">
        <v>83</v>
      </c>
      <c r="G11" s="45">
        <f>VLOOKUP(F11,'2019 Squared Table'!A:L,7,FALSE)</f>
        <v>157311.65</v>
      </c>
      <c r="H11" s="52">
        <f t="shared" si="0"/>
        <v>0.048575442782015844</v>
      </c>
    </row>
    <row r="12" spans="1:8" s="6" customFormat="1" ht="15">
      <c r="A12" s="51" t="s">
        <v>4</v>
      </c>
      <c r="B12" s="51" t="s">
        <v>68</v>
      </c>
      <c r="C12" s="51" t="s">
        <v>11</v>
      </c>
      <c r="D12" s="5">
        <v>78</v>
      </c>
      <c r="E12" s="31">
        <v>139720.98500000002</v>
      </c>
      <c r="F12" s="47">
        <v>78</v>
      </c>
      <c r="G12" s="45">
        <f>VLOOKUP(F12,'2019 Squared Table'!A:L,7,FALSE)</f>
        <v>139720.98500000002</v>
      </c>
      <c r="H12" s="52">
        <f t="shared" si="0"/>
        <v>0</v>
      </c>
    </row>
    <row r="13" spans="1:8" s="6" customFormat="1" ht="15">
      <c r="A13" s="51" t="s">
        <v>4</v>
      </c>
      <c r="B13" s="51" t="s">
        <v>69</v>
      </c>
      <c r="C13" s="51" t="s">
        <v>8</v>
      </c>
      <c r="D13" s="5">
        <v>81</v>
      </c>
      <c r="E13" s="31">
        <v>150024.16</v>
      </c>
      <c r="F13" s="47">
        <v>83</v>
      </c>
      <c r="G13" s="45">
        <f>VLOOKUP(F13,'2019 Squared Table'!A:L,7,FALSE)</f>
        <v>157311.65</v>
      </c>
      <c r="H13" s="52">
        <f t="shared" si="0"/>
        <v>0.048575442782015844</v>
      </c>
    </row>
    <row r="14" spans="1:25" ht="15">
      <c r="A14" s="51" t="s">
        <v>4</v>
      </c>
      <c r="B14" s="51" t="s">
        <v>69</v>
      </c>
      <c r="C14" s="51" t="s">
        <v>11</v>
      </c>
      <c r="D14" s="5">
        <v>78</v>
      </c>
      <c r="E14" s="31">
        <v>139720.98500000002</v>
      </c>
      <c r="F14" s="47">
        <v>78</v>
      </c>
      <c r="G14" s="45">
        <f>VLOOKUP(F14,'2019 Squared Table'!A:L,7,FALSE)</f>
        <v>139720.98500000002</v>
      </c>
      <c r="H14" s="52">
        <f t="shared" si="0"/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6" customFormat="1" ht="15">
      <c r="A15" s="51" t="s">
        <v>12</v>
      </c>
      <c r="B15" s="51" t="s">
        <v>13</v>
      </c>
      <c r="C15" s="51" t="s">
        <v>6</v>
      </c>
      <c r="D15" s="5">
        <v>89</v>
      </c>
      <c r="E15" s="31">
        <v>181368.2</v>
      </c>
      <c r="F15" s="44">
        <v>93</v>
      </c>
      <c r="G15" s="45">
        <f>VLOOKUP(F15,'2019 Squared Table'!A:L,7,FALSE)</f>
        <v>199416.565</v>
      </c>
      <c r="H15" s="52">
        <f t="shared" si="0"/>
        <v>0.0995122904676784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8" ht="15">
      <c r="A16" s="51" t="s">
        <v>12</v>
      </c>
      <c r="B16" s="51" t="s">
        <v>13</v>
      </c>
      <c r="C16" s="51" t="s">
        <v>7</v>
      </c>
      <c r="D16" s="5">
        <v>87</v>
      </c>
      <c r="E16" s="31">
        <v>172966.03999999998</v>
      </c>
      <c r="F16" s="47">
        <v>87</v>
      </c>
      <c r="G16" s="45">
        <f>VLOOKUP(F16,'2019 Squared Table'!A:L,7,FALSE)</f>
        <v>172966.03999999998</v>
      </c>
      <c r="H16" s="52">
        <f t="shared" si="0"/>
        <v>0</v>
      </c>
    </row>
    <row r="17" spans="1:25" s="6" customFormat="1" ht="15" customHeight="1">
      <c r="A17" s="51" t="s">
        <v>12</v>
      </c>
      <c r="B17" s="51" t="s">
        <v>14</v>
      </c>
      <c r="C17" s="51" t="s">
        <v>8</v>
      </c>
      <c r="D17" s="30"/>
      <c r="E17" s="30"/>
      <c r="F17" s="47">
        <v>85</v>
      </c>
      <c r="G17" s="45">
        <f>VLOOKUP(F17,'2019 Squared Table'!A:L,7,FALSE)</f>
        <v>164953.255</v>
      </c>
      <c r="H17" s="52" t="s">
        <v>15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8" ht="15" customHeight="1">
      <c r="A18" s="51" t="s">
        <v>12</v>
      </c>
      <c r="B18" s="51" t="s">
        <v>14</v>
      </c>
      <c r="C18" s="51" t="s">
        <v>11</v>
      </c>
      <c r="D18" s="30"/>
      <c r="E18" s="30"/>
      <c r="F18" s="47">
        <v>80</v>
      </c>
      <c r="G18" s="45">
        <f>VLOOKUP(F18,'2019 Squared Table'!A:L,7,FALSE)</f>
        <v>146508.025</v>
      </c>
      <c r="H18" s="52" t="s">
        <v>15</v>
      </c>
    </row>
    <row r="19" spans="1:8" ht="15" customHeight="1">
      <c r="A19" s="51" t="s">
        <v>12</v>
      </c>
      <c r="B19" s="51" t="s">
        <v>16</v>
      </c>
      <c r="C19" s="51" t="s">
        <v>8</v>
      </c>
      <c r="D19" s="30"/>
      <c r="E19" s="30"/>
      <c r="F19" s="48">
        <v>85</v>
      </c>
      <c r="G19" s="45">
        <f>VLOOKUP(F19,'2019 Squared Table'!A:L,7,FALSE)</f>
        <v>164953.255</v>
      </c>
      <c r="H19" s="52" t="s">
        <v>15</v>
      </c>
    </row>
    <row r="20" spans="1:8" ht="15" customHeight="1">
      <c r="A20" s="51" t="s">
        <v>12</v>
      </c>
      <c r="B20" s="51" t="s">
        <v>16</v>
      </c>
      <c r="C20" s="51" t="s">
        <v>11</v>
      </c>
      <c r="D20" s="30"/>
      <c r="E20" s="30"/>
      <c r="F20" s="47">
        <v>80</v>
      </c>
      <c r="G20" s="45">
        <f>VLOOKUP(F20,'2019 Squared Table'!A:L,7,FALSE)</f>
        <v>146508.025</v>
      </c>
      <c r="H20" s="52" t="s">
        <v>15</v>
      </c>
    </row>
    <row r="21" spans="1:8" ht="15" customHeight="1">
      <c r="A21" s="51" t="s">
        <v>12</v>
      </c>
      <c r="B21" s="51" t="s">
        <v>17</v>
      </c>
      <c r="C21" s="51" t="s">
        <v>8</v>
      </c>
      <c r="D21" s="30"/>
      <c r="E21" s="30"/>
      <c r="F21" s="47">
        <v>85</v>
      </c>
      <c r="G21" s="45">
        <f>VLOOKUP(F21,'2019 Squared Table'!A:L,7,FALSE)</f>
        <v>164953.255</v>
      </c>
      <c r="H21" s="52" t="s">
        <v>15</v>
      </c>
    </row>
    <row r="22" spans="1:8" ht="15" customHeight="1">
      <c r="A22" s="51" t="s">
        <v>12</v>
      </c>
      <c r="B22" s="51" t="s">
        <v>17</v>
      </c>
      <c r="C22" s="51" t="s">
        <v>11</v>
      </c>
      <c r="D22" s="30"/>
      <c r="E22" s="30"/>
      <c r="F22" s="47">
        <v>80</v>
      </c>
      <c r="G22" s="45">
        <f>VLOOKUP(F22,'2019 Squared Table'!A:L,7,FALSE)</f>
        <v>146508.025</v>
      </c>
      <c r="H22" s="52" t="s">
        <v>15</v>
      </c>
    </row>
    <row r="23" spans="1:25" ht="15">
      <c r="A23" s="51" t="s">
        <v>12</v>
      </c>
      <c r="B23" s="51" t="s">
        <v>18</v>
      </c>
      <c r="C23" s="51" t="s">
        <v>8</v>
      </c>
      <c r="D23" s="5">
        <v>75</v>
      </c>
      <c r="E23" s="31">
        <v>130125.31999999999</v>
      </c>
      <c r="F23" s="47">
        <v>85</v>
      </c>
      <c r="G23" s="45">
        <f>VLOOKUP(F23,'2019 Squared Table'!A:L,7,FALSE)</f>
        <v>164953.255</v>
      </c>
      <c r="H23" s="52">
        <f t="shared" si="0"/>
        <v>0.2676491784996188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51" t="s">
        <v>12</v>
      </c>
      <c r="B24" s="51" t="s">
        <v>18</v>
      </c>
      <c r="C24" s="51" t="s">
        <v>11</v>
      </c>
      <c r="D24" s="5">
        <v>70</v>
      </c>
      <c r="E24" s="31">
        <v>115574.785</v>
      </c>
      <c r="F24" s="47">
        <v>80</v>
      </c>
      <c r="G24" s="45">
        <f>VLOOKUP(F24,'2019 Squared Table'!A:L,7,FALSE)</f>
        <v>146508.025</v>
      </c>
      <c r="H24" s="52">
        <f t="shared" si="0"/>
        <v>0.2676469612294757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8" ht="15" customHeight="1">
      <c r="A25" s="51" t="s">
        <v>12</v>
      </c>
      <c r="B25" s="51" t="s">
        <v>19</v>
      </c>
      <c r="C25" s="51" t="s">
        <v>8</v>
      </c>
      <c r="D25" s="30"/>
      <c r="E25" s="30"/>
      <c r="F25" s="47">
        <v>85</v>
      </c>
      <c r="G25" s="45">
        <f>VLOOKUP(F25,'2019 Squared Table'!A:L,7,FALSE)</f>
        <v>164953.255</v>
      </c>
      <c r="H25" s="52" t="s">
        <v>15</v>
      </c>
    </row>
    <row r="26" spans="1:8" ht="15" customHeight="1">
      <c r="A26" s="51" t="s">
        <v>12</v>
      </c>
      <c r="B26" s="51" t="s">
        <v>19</v>
      </c>
      <c r="C26" s="51" t="s">
        <v>11</v>
      </c>
      <c r="D26" s="30"/>
      <c r="E26" s="30"/>
      <c r="F26" s="47">
        <v>80</v>
      </c>
      <c r="G26" s="45">
        <f>VLOOKUP(F26,'2019 Squared Table'!A:L,7,FALSE)</f>
        <v>146508.025</v>
      </c>
      <c r="H26" s="52" t="s">
        <v>15</v>
      </c>
    </row>
    <row r="27" spans="1:8" ht="15">
      <c r="A27" s="51" t="s">
        <v>20</v>
      </c>
      <c r="B27" s="51" t="s">
        <v>13</v>
      </c>
      <c r="C27" s="51" t="s">
        <v>6</v>
      </c>
      <c r="D27" s="5">
        <v>93</v>
      </c>
      <c r="E27" s="31">
        <v>199416.565</v>
      </c>
      <c r="F27" s="49">
        <v>93</v>
      </c>
      <c r="G27" s="45">
        <f>VLOOKUP(F27,'2019 Squared Table'!A:L,7,FALSE)</f>
        <v>199416.565</v>
      </c>
      <c r="H27" s="52">
        <f t="shared" si="0"/>
        <v>0</v>
      </c>
    </row>
    <row r="28" spans="1:8" ht="15">
      <c r="A28" s="51" t="s">
        <v>20</v>
      </c>
      <c r="B28" s="51" t="s">
        <v>13</v>
      </c>
      <c r="C28" s="51" t="s">
        <v>7</v>
      </c>
      <c r="D28" s="5">
        <v>87</v>
      </c>
      <c r="E28" s="31">
        <v>172966.03999999998</v>
      </c>
      <c r="F28" s="47">
        <v>88</v>
      </c>
      <c r="G28" s="45">
        <f>VLOOKUP(F28,'2019 Squared Table'!A:L,7,FALSE)</f>
        <v>177117.40999999997</v>
      </c>
      <c r="H28" s="52">
        <f t="shared" si="0"/>
        <v>0.024001069805379114</v>
      </c>
    </row>
    <row r="29" spans="1:8" ht="15">
      <c r="A29" s="51" t="s">
        <v>20</v>
      </c>
      <c r="B29" s="51" t="s">
        <v>21</v>
      </c>
      <c r="C29" s="51" t="s">
        <v>22</v>
      </c>
      <c r="D29" s="5">
        <v>79</v>
      </c>
      <c r="E29" s="31">
        <v>143074.255</v>
      </c>
      <c r="F29" s="47">
        <v>85</v>
      </c>
      <c r="G29" s="45">
        <f>VLOOKUP(F29,'2019 Squared Table'!A:L,7,FALSE)</f>
        <v>164953.255</v>
      </c>
      <c r="H29" s="52">
        <f t="shared" si="0"/>
        <v>0.15292059357569257</v>
      </c>
    </row>
    <row r="30" spans="1:8" ht="15">
      <c r="A30" s="51" t="s">
        <v>20</v>
      </c>
      <c r="B30" s="51" t="s">
        <v>21</v>
      </c>
      <c r="C30" s="51" t="s">
        <v>11</v>
      </c>
      <c r="D30" s="5">
        <v>75</v>
      </c>
      <c r="E30" s="31">
        <v>130125.31999999999</v>
      </c>
      <c r="F30" s="47">
        <v>79</v>
      </c>
      <c r="G30" s="45">
        <f>VLOOKUP(F30,'2019 Squared Table'!A:L,7,FALSE)</f>
        <v>143074.255</v>
      </c>
      <c r="H30" s="52">
        <f t="shared" si="0"/>
        <v>0.09951126344972687</v>
      </c>
    </row>
    <row r="31" spans="1:8" ht="15">
      <c r="A31" s="51" t="s">
        <v>20</v>
      </c>
      <c r="B31" s="51" t="s">
        <v>23</v>
      </c>
      <c r="C31" s="51" t="s">
        <v>8</v>
      </c>
      <c r="D31" s="5">
        <v>84</v>
      </c>
      <c r="E31" s="31">
        <v>161087.15999999997</v>
      </c>
      <c r="F31" s="47">
        <v>87</v>
      </c>
      <c r="G31" s="45">
        <f>VLOOKUP(F31,'2019 Squared Table'!A:L,7,FALSE)</f>
        <v>172966.03999999998</v>
      </c>
      <c r="H31" s="52">
        <f t="shared" si="0"/>
        <v>0.0737419419400032</v>
      </c>
    </row>
    <row r="32" spans="1:8" ht="15">
      <c r="A32" s="51" t="s">
        <v>20</v>
      </c>
      <c r="B32" s="51" t="s">
        <v>23</v>
      </c>
      <c r="C32" s="51" t="s">
        <v>11</v>
      </c>
      <c r="D32" s="5">
        <v>77</v>
      </c>
      <c r="E32" s="31">
        <v>136446.44</v>
      </c>
      <c r="F32" s="47">
        <v>80</v>
      </c>
      <c r="G32" s="45">
        <f>VLOOKUP(F32,'2019 Squared Table'!A:L,7,FALSE)</f>
        <v>146508.025</v>
      </c>
      <c r="H32" s="52">
        <f t="shared" si="0"/>
        <v>0.07374017966317034</v>
      </c>
    </row>
    <row r="33" spans="1:8" ht="15">
      <c r="A33" s="51" t="s">
        <v>20</v>
      </c>
      <c r="B33" s="51" t="s">
        <v>64</v>
      </c>
      <c r="C33" s="51" t="s">
        <v>8</v>
      </c>
      <c r="D33" s="5">
        <v>85</v>
      </c>
      <c r="E33" s="31">
        <v>164953.255</v>
      </c>
      <c r="F33" s="47">
        <v>88</v>
      </c>
      <c r="G33" s="45">
        <f>VLOOKUP(F33,'2019 Squared Table'!A:L,7,FALSE)</f>
        <v>177117.40999999997</v>
      </c>
      <c r="H33" s="52">
        <f t="shared" si="0"/>
        <v>0.07374304314273744</v>
      </c>
    </row>
    <row r="34" spans="1:8" ht="15">
      <c r="A34" s="51" t="s">
        <v>20</v>
      </c>
      <c r="B34" s="51" t="s">
        <v>64</v>
      </c>
      <c r="C34" s="51" t="s">
        <v>11</v>
      </c>
      <c r="D34" s="5">
        <v>75</v>
      </c>
      <c r="E34" s="31">
        <v>130125.31999999999</v>
      </c>
      <c r="F34" s="47">
        <v>83</v>
      </c>
      <c r="G34" s="45">
        <f>VLOOKUP(F34,'2019 Squared Table'!A:L,7,FALSE)</f>
        <v>157311.65</v>
      </c>
      <c r="H34" s="52">
        <f t="shared" si="0"/>
        <v>0.20892421244381956</v>
      </c>
    </row>
    <row r="35" spans="1:8" ht="15">
      <c r="A35" s="51" t="s">
        <v>20</v>
      </c>
      <c r="B35" s="51" t="s">
        <v>63</v>
      </c>
      <c r="C35" s="51" t="s">
        <v>8</v>
      </c>
      <c r="D35" s="5">
        <v>87</v>
      </c>
      <c r="E35" s="31">
        <v>172966.03999999998</v>
      </c>
      <c r="F35" s="47">
        <v>88</v>
      </c>
      <c r="G35" s="45">
        <f>VLOOKUP(F35,'2019 Squared Table'!A:L,7,FALSE)</f>
        <v>177117.40999999997</v>
      </c>
      <c r="H35" s="52">
        <f t="shared" si="0"/>
        <v>0.024001069805379114</v>
      </c>
    </row>
    <row r="36" spans="1:8" ht="15">
      <c r="A36" s="51" t="s">
        <v>20</v>
      </c>
      <c r="B36" s="51" t="s">
        <v>63</v>
      </c>
      <c r="C36" s="51" t="s">
        <v>11</v>
      </c>
      <c r="D36" s="5">
        <v>77</v>
      </c>
      <c r="E36" s="31">
        <v>136446.44</v>
      </c>
      <c r="F36" s="47">
        <v>83</v>
      </c>
      <c r="G36" s="45">
        <f>VLOOKUP(F36,'2019 Squared Table'!A:L,7,FALSE)</f>
        <v>157311.65</v>
      </c>
      <c r="H36" s="52">
        <f t="shared" si="0"/>
        <v>0.15291868369742728</v>
      </c>
    </row>
    <row r="37" spans="1:8" ht="15">
      <c r="A37" s="51" t="s">
        <v>20</v>
      </c>
      <c r="B37" s="51" t="s">
        <v>24</v>
      </c>
      <c r="C37" s="51" t="s">
        <v>8</v>
      </c>
      <c r="D37" s="5">
        <v>79</v>
      </c>
      <c r="E37" s="31">
        <v>143074.255</v>
      </c>
      <c r="F37" s="47">
        <v>84</v>
      </c>
      <c r="G37" s="45">
        <f>VLOOKUP(F37,'2019 Squared Table'!A:L,7,FALSE)</f>
        <v>161087.15999999997</v>
      </c>
      <c r="H37" s="52">
        <f t="shared" si="0"/>
        <v>0.12589899559497947</v>
      </c>
    </row>
    <row r="38" spans="1:8" ht="15">
      <c r="A38" s="51" t="s">
        <v>20</v>
      </c>
      <c r="B38" s="51" t="s">
        <v>24</v>
      </c>
      <c r="C38" s="51" t="s">
        <v>11</v>
      </c>
      <c r="D38" s="5">
        <v>73</v>
      </c>
      <c r="E38" s="31">
        <v>124097.375</v>
      </c>
      <c r="F38" s="47">
        <v>73</v>
      </c>
      <c r="G38" s="45">
        <f>VLOOKUP(F38,'2019 Squared Table'!A:L,7,FALSE)</f>
        <v>124097.375</v>
      </c>
      <c r="H38" s="52">
        <f t="shared" si="0"/>
        <v>0</v>
      </c>
    </row>
    <row r="39" spans="1:8" ht="15">
      <c r="A39" s="51" t="s">
        <v>20</v>
      </c>
      <c r="B39" s="51" t="s">
        <v>65</v>
      </c>
      <c r="C39" s="51" t="s">
        <v>93</v>
      </c>
      <c r="D39" s="5">
        <v>84</v>
      </c>
      <c r="E39" s="31">
        <v>161087.15999999997</v>
      </c>
      <c r="F39" s="47">
        <v>84</v>
      </c>
      <c r="G39" s="45">
        <f>VLOOKUP(F39,'2019 Squared Table'!A:L,7,FALSE)</f>
        <v>161087.15999999997</v>
      </c>
      <c r="H39" s="52">
        <f t="shared" si="0"/>
        <v>0</v>
      </c>
    </row>
    <row r="40" spans="1:8" ht="15">
      <c r="A40" s="51" t="s">
        <v>20</v>
      </c>
      <c r="B40" s="51" t="s">
        <v>65</v>
      </c>
      <c r="C40" s="51" t="s">
        <v>94</v>
      </c>
      <c r="D40" s="5">
        <v>75</v>
      </c>
      <c r="E40" s="31">
        <v>130125.31999999999</v>
      </c>
      <c r="F40" s="47">
        <v>79</v>
      </c>
      <c r="G40" s="45">
        <f>VLOOKUP(F40,'2019 Squared Table'!A:L,7,FALSE)</f>
        <v>143074.255</v>
      </c>
      <c r="H40" s="52">
        <f t="shared" si="0"/>
        <v>0.09951126344972687</v>
      </c>
    </row>
    <row r="41" spans="1:8" ht="15">
      <c r="A41" s="51" t="s">
        <v>20</v>
      </c>
      <c r="B41" s="51" t="s">
        <v>67</v>
      </c>
      <c r="C41" s="51" t="s">
        <v>93</v>
      </c>
      <c r="D41" s="5">
        <v>84</v>
      </c>
      <c r="E41" s="31">
        <v>161087.15999999997</v>
      </c>
      <c r="F41" s="48">
        <v>84</v>
      </c>
      <c r="G41" s="45">
        <f>VLOOKUP(F41,'2019 Squared Table'!A:L,7,FALSE)</f>
        <v>161087.15999999997</v>
      </c>
      <c r="H41" s="52">
        <f t="shared" si="0"/>
        <v>0</v>
      </c>
    </row>
    <row r="42" spans="1:8" ht="15">
      <c r="A42" s="51" t="s">
        <v>20</v>
      </c>
      <c r="B42" s="51" t="s">
        <v>67</v>
      </c>
      <c r="C42" s="51" t="s">
        <v>94</v>
      </c>
      <c r="D42" s="5">
        <v>75</v>
      </c>
      <c r="E42" s="31">
        <v>130125.31999999999</v>
      </c>
      <c r="F42" s="47">
        <v>75</v>
      </c>
      <c r="G42" s="45">
        <f>VLOOKUP(F42,'2019 Squared Table'!A:L,7,FALSE)</f>
        <v>130125.31999999999</v>
      </c>
      <c r="H42" s="52">
        <f t="shared" si="0"/>
        <v>0</v>
      </c>
    </row>
    <row r="43" spans="1:8" ht="15">
      <c r="A43" s="51" t="s">
        <v>20</v>
      </c>
      <c r="B43" s="51" t="s">
        <v>67</v>
      </c>
      <c r="C43" s="51" t="s">
        <v>8</v>
      </c>
      <c r="D43" s="5">
        <v>75</v>
      </c>
      <c r="E43" s="31">
        <v>130125.31999999999</v>
      </c>
      <c r="F43" s="47">
        <v>75</v>
      </c>
      <c r="G43" s="45">
        <f>VLOOKUP(F43,'2019 Squared Table'!A:L,7,FALSE)</f>
        <v>130125.31999999999</v>
      </c>
      <c r="H43" s="52">
        <f t="shared" si="0"/>
        <v>0</v>
      </c>
    </row>
    <row r="44" spans="1:8" ht="15">
      <c r="A44" s="51" t="s">
        <v>20</v>
      </c>
      <c r="B44" s="51" t="s">
        <v>66</v>
      </c>
      <c r="C44" s="51" t="s">
        <v>8</v>
      </c>
      <c r="D44" s="5">
        <v>85</v>
      </c>
      <c r="E44" s="31">
        <v>164953.255</v>
      </c>
      <c r="F44" s="47">
        <v>85</v>
      </c>
      <c r="G44" s="45">
        <f>VLOOKUP(F44,'2019 Squared Table'!A:L,7,FALSE)</f>
        <v>164953.255</v>
      </c>
      <c r="H44" s="52">
        <f t="shared" si="0"/>
        <v>0</v>
      </c>
    </row>
    <row r="45" spans="1:8" ht="15">
      <c r="A45" s="51" t="s">
        <v>20</v>
      </c>
      <c r="B45" s="51" t="s">
        <v>66</v>
      </c>
      <c r="C45" s="51" t="s">
        <v>11</v>
      </c>
      <c r="D45" s="5">
        <v>79</v>
      </c>
      <c r="E45" s="31">
        <v>143074.255</v>
      </c>
      <c r="F45" s="47">
        <v>79</v>
      </c>
      <c r="G45" s="45">
        <f>VLOOKUP(F45,'2019 Squared Table'!A:L,7,FALSE)</f>
        <v>143074.255</v>
      </c>
      <c r="H45" s="52">
        <f t="shared" si="0"/>
        <v>0</v>
      </c>
    </row>
    <row r="46" spans="1:8" ht="15">
      <c r="A46" s="51" t="s">
        <v>25</v>
      </c>
      <c r="B46" s="51" t="s">
        <v>13</v>
      </c>
      <c r="C46" s="51" t="s">
        <v>6</v>
      </c>
      <c r="D46" s="5">
        <v>87</v>
      </c>
      <c r="E46" s="31">
        <v>172966.03999999998</v>
      </c>
      <c r="F46" s="49">
        <v>90</v>
      </c>
      <c r="G46" s="45">
        <f>VLOOKUP(F46,'2019 Squared Table'!A:L,7,FALSE)</f>
        <v>185721.015</v>
      </c>
      <c r="H46" s="52">
        <f t="shared" si="0"/>
        <v>0.07374265491653759</v>
      </c>
    </row>
    <row r="47" spans="1:8" ht="15" customHeight="1">
      <c r="A47" s="51" t="s">
        <v>25</v>
      </c>
      <c r="B47" s="51" t="s">
        <v>13</v>
      </c>
      <c r="C47" s="54" t="s">
        <v>7</v>
      </c>
      <c r="D47" s="30"/>
      <c r="E47" s="30"/>
      <c r="F47" s="48">
        <v>85</v>
      </c>
      <c r="G47" s="45">
        <f>VLOOKUP(F47,'2019 Squared Table'!A:L,7,FALSE)</f>
        <v>164953.255</v>
      </c>
      <c r="H47" s="52" t="s">
        <v>15</v>
      </c>
    </row>
    <row r="48" spans="1:8" ht="15" customHeight="1">
      <c r="A48" s="51" t="s">
        <v>25</v>
      </c>
      <c r="B48" s="51" t="s">
        <v>70</v>
      </c>
      <c r="C48" s="54" t="s">
        <v>8</v>
      </c>
      <c r="D48" s="30"/>
      <c r="E48" s="30"/>
      <c r="F48" s="48">
        <v>83</v>
      </c>
      <c r="G48" s="45">
        <f>VLOOKUP(F48,'2019 Squared Table'!A:L,7,FALSE)</f>
        <v>157311.65</v>
      </c>
      <c r="H48" s="52" t="s">
        <v>15</v>
      </c>
    </row>
    <row r="49" spans="1:8" s="35" customFormat="1" ht="15" customHeight="1">
      <c r="A49" s="51" t="s">
        <v>25</v>
      </c>
      <c r="B49" s="51" t="s">
        <v>70</v>
      </c>
      <c r="C49" s="51" t="s">
        <v>11</v>
      </c>
      <c r="D49" s="34"/>
      <c r="E49" s="30"/>
      <c r="F49" s="48">
        <v>78</v>
      </c>
      <c r="G49" s="45">
        <f>VLOOKUP(F49,'2019 Squared Table'!A:L,7,FALSE)</f>
        <v>139720.98500000002</v>
      </c>
      <c r="H49" s="52" t="s">
        <v>15</v>
      </c>
    </row>
    <row r="50" spans="1:8" ht="15" customHeight="1">
      <c r="A50" s="51" t="s">
        <v>25</v>
      </c>
      <c r="B50" s="51" t="s">
        <v>71</v>
      </c>
      <c r="C50" s="54" t="s">
        <v>8</v>
      </c>
      <c r="D50" s="30"/>
      <c r="E50" s="30"/>
      <c r="F50" s="48">
        <v>83</v>
      </c>
      <c r="G50" s="45">
        <f>VLOOKUP(F50,'2019 Squared Table'!A:L,7,FALSE)</f>
        <v>157311.65</v>
      </c>
      <c r="H50" s="52" t="s">
        <v>15</v>
      </c>
    </row>
    <row r="51" spans="1:8" s="35" customFormat="1" ht="15" customHeight="1">
      <c r="A51" s="51" t="s">
        <v>25</v>
      </c>
      <c r="B51" s="51" t="s">
        <v>71</v>
      </c>
      <c r="C51" s="51" t="s">
        <v>11</v>
      </c>
      <c r="D51" s="34"/>
      <c r="E51" s="30"/>
      <c r="F51" s="48">
        <v>78</v>
      </c>
      <c r="G51" s="45">
        <f>VLOOKUP(F51,'2019 Squared Table'!A:L,7,FALSE)</f>
        <v>139720.98500000002</v>
      </c>
      <c r="H51" s="52" t="s">
        <v>15</v>
      </c>
    </row>
    <row r="52" spans="1:8" ht="15" customHeight="1">
      <c r="A52" s="51" t="s">
        <v>25</v>
      </c>
      <c r="B52" s="51" t="s">
        <v>72</v>
      </c>
      <c r="C52" s="54" t="s">
        <v>8</v>
      </c>
      <c r="D52" s="30"/>
      <c r="E52" s="30"/>
      <c r="F52" s="48">
        <v>83</v>
      </c>
      <c r="G52" s="45">
        <f>VLOOKUP(F52,'2019 Squared Table'!A:L,7,FALSE)</f>
        <v>157311.65</v>
      </c>
      <c r="H52" s="52" t="s">
        <v>15</v>
      </c>
    </row>
    <row r="53" spans="1:8" s="35" customFormat="1" ht="15" customHeight="1">
      <c r="A53" s="51" t="s">
        <v>25</v>
      </c>
      <c r="B53" s="51" t="s">
        <v>72</v>
      </c>
      <c r="C53" s="51" t="s">
        <v>11</v>
      </c>
      <c r="D53" s="34"/>
      <c r="E53" s="30"/>
      <c r="F53" s="48">
        <v>78</v>
      </c>
      <c r="G53" s="45">
        <f>VLOOKUP(F53,'2019 Squared Table'!A:L,7,FALSE)</f>
        <v>139720.98500000002</v>
      </c>
      <c r="H53" s="52" t="s">
        <v>15</v>
      </c>
    </row>
    <row r="54" spans="1:8" ht="15" customHeight="1">
      <c r="A54" s="51" t="s">
        <v>25</v>
      </c>
      <c r="B54" s="51" t="s">
        <v>92</v>
      </c>
      <c r="C54" s="54" t="s">
        <v>8</v>
      </c>
      <c r="D54" s="30"/>
      <c r="E54" s="30"/>
      <c r="F54" s="48">
        <v>83</v>
      </c>
      <c r="G54" s="45">
        <f>VLOOKUP(F54,'2019 Squared Table'!A:L,7,FALSE)</f>
        <v>157311.65</v>
      </c>
      <c r="H54" s="52" t="s">
        <v>15</v>
      </c>
    </row>
    <row r="55" spans="1:8" ht="15" customHeight="1">
      <c r="A55" s="51" t="s">
        <v>25</v>
      </c>
      <c r="B55" s="51" t="s">
        <v>92</v>
      </c>
      <c r="C55" s="51" t="s">
        <v>11</v>
      </c>
      <c r="D55" s="30"/>
      <c r="E55" s="30"/>
      <c r="F55" s="48">
        <v>78</v>
      </c>
      <c r="G55" s="45">
        <f>VLOOKUP(F55,'2019 Squared Table'!A:L,7,FALSE)</f>
        <v>139720.98500000002</v>
      </c>
      <c r="H55" s="52" t="s">
        <v>15</v>
      </c>
    </row>
    <row r="56" spans="1:8" ht="15">
      <c r="A56" s="51" t="s">
        <v>26</v>
      </c>
      <c r="B56" s="51" t="s">
        <v>27</v>
      </c>
      <c r="C56" s="51" t="s">
        <v>7</v>
      </c>
      <c r="D56" s="5">
        <v>79</v>
      </c>
      <c r="E56" s="31">
        <v>143074.255</v>
      </c>
      <c r="F56" s="47">
        <v>85</v>
      </c>
      <c r="G56" s="45">
        <f>VLOOKUP(F56,'2019 Squared Table'!A:L,7,FALSE)</f>
        <v>164953.255</v>
      </c>
      <c r="H56" s="52">
        <f t="shared" si="0"/>
        <v>0.15292059357569257</v>
      </c>
    </row>
    <row r="57" spans="1:8" ht="15" customHeight="1">
      <c r="A57" s="51" t="s">
        <v>28</v>
      </c>
      <c r="B57" s="51" t="s">
        <v>13</v>
      </c>
      <c r="C57" s="51" t="s">
        <v>6</v>
      </c>
      <c r="D57" s="30"/>
      <c r="E57" s="30"/>
      <c r="F57" s="49">
        <v>90</v>
      </c>
      <c r="G57" s="45">
        <f>VLOOKUP(F57,'2019 Squared Table'!A:L,7,FALSE)</f>
        <v>185721.015</v>
      </c>
      <c r="H57" s="52" t="s">
        <v>15</v>
      </c>
    </row>
    <row r="58" spans="1:8" ht="15" customHeight="1">
      <c r="A58" s="51" t="s">
        <v>28</v>
      </c>
      <c r="B58" s="51" t="s">
        <v>13</v>
      </c>
      <c r="C58" s="51" t="s">
        <v>7</v>
      </c>
      <c r="D58" s="30"/>
      <c r="E58" s="30"/>
      <c r="F58" s="47">
        <v>85</v>
      </c>
      <c r="G58" s="45">
        <f>VLOOKUP(F58,'2019 Squared Table'!A:L,7,FALSE)</f>
        <v>164953.255</v>
      </c>
      <c r="H58" s="52" t="s">
        <v>15</v>
      </c>
    </row>
    <row r="59" spans="1:8" ht="15" customHeight="1">
      <c r="A59" s="51" t="s">
        <v>28</v>
      </c>
      <c r="B59" s="51" t="s">
        <v>29</v>
      </c>
      <c r="C59" s="54" t="s">
        <v>8</v>
      </c>
      <c r="D59" s="30"/>
      <c r="E59" s="30"/>
      <c r="F59" s="47">
        <v>85</v>
      </c>
      <c r="G59" s="45">
        <f>VLOOKUP(F59,'2019 Squared Table'!A:L,7,FALSE)</f>
        <v>164953.255</v>
      </c>
      <c r="H59" s="52" t="s">
        <v>15</v>
      </c>
    </row>
    <row r="60" spans="1:8" ht="15" customHeight="1">
      <c r="A60" s="51" t="s">
        <v>28</v>
      </c>
      <c r="B60" s="51" t="s">
        <v>29</v>
      </c>
      <c r="C60" s="54" t="s">
        <v>11</v>
      </c>
      <c r="D60" s="30"/>
      <c r="E60" s="30"/>
      <c r="F60" s="47">
        <v>80</v>
      </c>
      <c r="G60" s="45">
        <f>VLOOKUP(F60,'2019 Squared Table'!A:L,7,FALSE)</f>
        <v>146508.025</v>
      </c>
      <c r="H60" s="52" t="s">
        <v>15</v>
      </c>
    </row>
    <row r="61" spans="1:8" ht="15">
      <c r="A61" s="51" t="s">
        <v>28</v>
      </c>
      <c r="B61" s="51" t="s">
        <v>30</v>
      </c>
      <c r="C61" s="51" t="s">
        <v>8</v>
      </c>
      <c r="D61" s="5">
        <v>85</v>
      </c>
      <c r="E61" s="31">
        <v>164953.255</v>
      </c>
      <c r="F61" s="48">
        <v>87</v>
      </c>
      <c r="G61" s="45">
        <f>VLOOKUP(F61,'2019 Squared Table'!A:L,7,FALSE)</f>
        <v>172966.03999999998</v>
      </c>
      <c r="H61" s="52">
        <f t="shared" si="0"/>
        <v>0.04857609508827197</v>
      </c>
    </row>
    <row r="62" spans="1:8" ht="15">
      <c r="A62" s="51" t="s">
        <v>28</v>
      </c>
      <c r="B62" s="51" t="s">
        <v>30</v>
      </c>
      <c r="C62" s="51" t="s">
        <v>11</v>
      </c>
      <c r="D62" s="9">
        <v>77</v>
      </c>
      <c r="E62" s="31">
        <v>136446.44</v>
      </c>
      <c r="F62" s="48">
        <v>82</v>
      </c>
      <c r="G62" s="45">
        <f>VLOOKUP(F62,'2019 Squared Table'!A:L,7,FALSE)</f>
        <v>153625.055</v>
      </c>
      <c r="H62" s="52">
        <f t="shared" si="0"/>
        <v>0.1259000601261564</v>
      </c>
    </row>
    <row r="63" spans="1:8" ht="15">
      <c r="A63" s="51" t="s">
        <v>31</v>
      </c>
      <c r="B63" s="51" t="s">
        <v>13</v>
      </c>
      <c r="C63" s="51" t="s">
        <v>6</v>
      </c>
      <c r="D63" s="5">
        <v>89</v>
      </c>
      <c r="E63" s="31">
        <v>181368.2</v>
      </c>
      <c r="F63" s="44">
        <v>97</v>
      </c>
      <c r="G63" s="45">
        <f>VLOOKUP(F63,'2019 Squared Table'!A:L,7,FALSE)</f>
        <v>219260.81</v>
      </c>
      <c r="H63" s="52">
        <f t="shared" si="0"/>
        <v>0.2089264270142174</v>
      </c>
    </row>
    <row r="64" spans="1:8" ht="15">
      <c r="A64" s="51" t="s">
        <v>31</v>
      </c>
      <c r="B64" s="51" t="s">
        <v>13</v>
      </c>
      <c r="C64" s="51" t="s">
        <v>7</v>
      </c>
      <c r="D64" s="5">
        <v>87</v>
      </c>
      <c r="E64" s="31">
        <v>172966.03999999998</v>
      </c>
      <c r="F64" s="47">
        <v>92</v>
      </c>
      <c r="G64" s="45">
        <f>VLOOKUP(F64,'2019 Squared Table'!A:L,7,FALSE)</f>
        <v>194742.705</v>
      </c>
      <c r="H64" s="52">
        <f t="shared" si="0"/>
        <v>0.12590139081637072</v>
      </c>
    </row>
    <row r="65" spans="1:8" ht="15">
      <c r="A65" s="51" t="s">
        <v>31</v>
      </c>
      <c r="B65" s="51" t="s">
        <v>32</v>
      </c>
      <c r="C65" s="51" t="s">
        <v>8</v>
      </c>
      <c r="D65" s="5">
        <v>84</v>
      </c>
      <c r="E65" s="31">
        <v>161087.15999999997</v>
      </c>
      <c r="F65" s="48">
        <v>87</v>
      </c>
      <c r="G65" s="45">
        <f>VLOOKUP(F65,'2019 Squared Table'!A:L,7,FALSE)</f>
        <v>172966.03999999998</v>
      </c>
      <c r="H65" s="52">
        <f t="shared" si="0"/>
        <v>0.0737419419400032</v>
      </c>
    </row>
    <row r="66" spans="1:8" ht="15">
      <c r="A66" s="51" t="s">
        <v>31</v>
      </c>
      <c r="B66" s="51" t="s">
        <v>32</v>
      </c>
      <c r="C66" s="51" t="s">
        <v>11</v>
      </c>
      <c r="D66" s="5">
        <v>77</v>
      </c>
      <c r="E66" s="31">
        <v>136446.44</v>
      </c>
      <c r="F66" s="47">
        <v>82</v>
      </c>
      <c r="G66" s="45">
        <f>VLOOKUP(F66,'2019 Squared Table'!A:L,7,FALSE)</f>
        <v>153625.055</v>
      </c>
      <c r="H66" s="52">
        <f t="shared" si="0"/>
        <v>0.1259000601261564</v>
      </c>
    </row>
    <row r="67" spans="1:8" ht="15">
      <c r="A67" s="51" t="s">
        <v>31</v>
      </c>
      <c r="B67" s="51" t="s">
        <v>73</v>
      </c>
      <c r="C67" s="51" t="s">
        <v>8</v>
      </c>
      <c r="D67" s="5">
        <v>85</v>
      </c>
      <c r="E67" s="31">
        <v>164953.255</v>
      </c>
      <c r="F67" s="47">
        <v>87</v>
      </c>
      <c r="G67" s="45">
        <f>VLOOKUP(F67,'2019 Squared Table'!A:L,7,FALSE)</f>
        <v>172966.03999999998</v>
      </c>
      <c r="H67" s="52">
        <f t="shared" si="0"/>
        <v>0.04857609508827197</v>
      </c>
    </row>
    <row r="68" spans="1:8" ht="15">
      <c r="A68" s="51" t="s">
        <v>31</v>
      </c>
      <c r="B68" s="51" t="s">
        <v>73</v>
      </c>
      <c r="C68" s="51" t="s">
        <v>11</v>
      </c>
      <c r="D68" s="5">
        <v>77</v>
      </c>
      <c r="E68" s="31">
        <v>136446.44</v>
      </c>
      <c r="F68" s="47">
        <v>82</v>
      </c>
      <c r="G68" s="45">
        <f>VLOOKUP(F68,'2019 Squared Table'!A:L,7,FALSE)</f>
        <v>153625.055</v>
      </c>
      <c r="H68" s="52">
        <f aca="true" t="shared" si="1" ref="H68:H128">(G68-E68)/E68</f>
        <v>0.1259000601261564</v>
      </c>
    </row>
    <row r="69" spans="1:8" ht="15">
      <c r="A69" s="51" t="s">
        <v>31</v>
      </c>
      <c r="B69" s="51" t="s">
        <v>33</v>
      </c>
      <c r="C69" s="51" t="s">
        <v>8</v>
      </c>
      <c r="D69" s="5">
        <v>85</v>
      </c>
      <c r="E69" s="31">
        <v>164953.255</v>
      </c>
      <c r="F69" s="47">
        <v>92</v>
      </c>
      <c r="G69" s="45">
        <f>VLOOKUP(F69,'2019 Squared Table'!A:L,7,FALSE)</f>
        <v>194742.705</v>
      </c>
      <c r="H69" s="52">
        <f t="shared" si="1"/>
        <v>0.1805932838366844</v>
      </c>
    </row>
    <row r="70" spans="1:8" ht="15">
      <c r="A70" s="51" t="s">
        <v>31</v>
      </c>
      <c r="B70" s="51" t="s">
        <v>33</v>
      </c>
      <c r="C70" s="51" t="s">
        <v>11</v>
      </c>
      <c r="D70" s="5">
        <v>77</v>
      </c>
      <c r="E70" s="31">
        <v>136446.44</v>
      </c>
      <c r="F70" s="47">
        <v>89</v>
      </c>
      <c r="G70" s="45">
        <f>VLOOKUP(F70,'2019 Squared Table'!A:L,7,FALSE)</f>
        <v>181368.2</v>
      </c>
      <c r="H70" s="52">
        <f t="shared" si="1"/>
        <v>0.3292263249960938</v>
      </c>
    </row>
    <row r="71" spans="1:8" ht="15">
      <c r="A71" s="51" t="s">
        <v>31</v>
      </c>
      <c r="B71" s="51" t="s">
        <v>74</v>
      </c>
      <c r="C71" s="51" t="s">
        <v>8</v>
      </c>
      <c r="D71" s="5">
        <v>85</v>
      </c>
      <c r="E71" s="31">
        <v>164953.255</v>
      </c>
      <c r="F71" s="47">
        <v>87</v>
      </c>
      <c r="G71" s="45">
        <f>VLOOKUP(F71,'2019 Squared Table'!A:L,7,FALSE)</f>
        <v>172966.03999999998</v>
      </c>
      <c r="H71" s="52">
        <f t="shared" si="1"/>
        <v>0.04857609508827197</v>
      </c>
    </row>
    <row r="72" spans="1:8" ht="15">
      <c r="A72" s="51" t="s">
        <v>31</v>
      </c>
      <c r="B72" s="51" t="s">
        <v>74</v>
      </c>
      <c r="C72" s="51" t="s">
        <v>11</v>
      </c>
      <c r="D72" s="5">
        <v>77</v>
      </c>
      <c r="E72" s="31">
        <v>136446.44</v>
      </c>
      <c r="F72" s="47">
        <v>82</v>
      </c>
      <c r="G72" s="45">
        <f>VLOOKUP(F72,'2019 Squared Table'!A:L,7,FALSE)</f>
        <v>153625.055</v>
      </c>
      <c r="H72" s="52">
        <f t="shared" si="1"/>
        <v>0.1259000601261564</v>
      </c>
    </row>
    <row r="73" spans="1:8" ht="15">
      <c r="A73" s="51" t="s">
        <v>78</v>
      </c>
      <c r="B73" s="51" t="s">
        <v>13</v>
      </c>
      <c r="C73" s="51" t="s">
        <v>7</v>
      </c>
      <c r="D73" s="10">
        <v>81</v>
      </c>
      <c r="E73" s="31">
        <v>150024.16</v>
      </c>
      <c r="F73" s="50">
        <v>85</v>
      </c>
      <c r="G73" s="45">
        <f>VLOOKUP(F73,'2019 Squared Table'!A:L,7,FALSE)</f>
        <v>164953.255</v>
      </c>
      <c r="H73" s="52">
        <f t="shared" si="1"/>
        <v>0.09951127205111497</v>
      </c>
    </row>
    <row r="74" spans="1:8" ht="15">
      <c r="A74" s="51" t="s">
        <v>78</v>
      </c>
      <c r="B74" s="51" t="s">
        <v>55</v>
      </c>
      <c r="C74" s="51" t="s">
        <v>8</v>
      </c>
      <c r="D74" s="10">
        <v>75</v>
      </c>
      <c r="E74" s="31">
        <v>130125.31999999999</v>
      </c>
      <c r="F74" s="50">
        <v>79</v>
      </c>
      <c r="G74" s="45">
        <f>VLOOKUP(F74,'2019 Squared Table'!A:L,7,FALSE)</f>
        <v>143074.255</v>
      </c>
      <c r="H74" s="52">
        <f t="shared" si="1"/>
        <v>0.09951126344972687</v>
      </c>
    </row>
    <row r="75" spans="1:8" ht="15">
      <c r="A75" s="51" t="s">
        <v>78</v>
      </c>
      <c r="B75" s="51" t="s">
        <v>5</v>
      </c>
      <c r="C75" s="51" t="s">
        <v>8</v>
      </c>
      <c r="D75" s="10">
        <v>75</v>
      </c>
      <c r="E75" s="31">
        <v>130125.31999999999</v>
      </c>
      <c r="F75" s="50">
        <v>79</v>
      </c>
      <c r="G75" s="45">
        <f>VLOOKUP(F75,'2019 Squared Table'!A:L,7,FALSE)</f>
        <v>143074.255</v>
      </c>
      <c r="H75" s="52">
        <f t="shared" si="1"/>
        <v>0.09951126344972687</v>
      </c>
    </row>
    <row r="76" spans="1:8" ht="15">
      <c r="A76" s="51" t="s">
        <v>78</v>
      </c>
      <c r="B76" s="51" t="s">
        <v>5</v>
      </c>
      <c r="C76" s="51" t="s">
        <v>54</v>
      </c>
      <c r="D76" s="10">
        <v>75</v>
      </c>
      <c r="E76" s="31">
        <v>130125.31999999999</v>
      </c>
      <c r="F76" s="50">
        <v>79</v>
      </c>
      <c r="G76" s="45">
        <f>VLOOKUP(F76,'2019 Squared Table'!A:L,7,FALSE)</f>
        <v>143074.255</v>
      </c>
      <c r="H76" s="52">
        <f t="shared" si="1"/>
        <v>0.09951126344972687</v>
      </c>
    </row>
    <row r="77" spans="1:8" ht="15">
      <c r="A77" s="51" t="s">
        <v>78</v>
      </c>
      <c r="B77" s="51" t="s">
        <v>57</v>
      </c>
      <c r="C77" s="51" t="s">
        <v>8</v>
      </c>
      <c r="D77" s="10">
        <v>75</v>
      </c>
      <c r="E77" s="31">
        <v>130125.31999999999</v>
      </c>
      <c r="F77" s="50">
        <v>79</v>
      </c>
      <c r="G77" s="45">
        <f>VLOOKUP(F77,'2019 Squared Table'!A:L,7,FALSE)</f>
        <v>143074.255</v>
      </c>
      <c r="H77" s="52">
        <f t="shared" si="1"/>
        <v>0.09951126344972687</v>
      </c>
    </row>
    <row r="78" spans="1:8" ht="15">
      <c r="A78" s="51" t="s">
        <v>78</v>
      </c>
      <c r="B78" s="51" t="s">
        <v>56</v>
      </c>
      <c r="C78" s="51" t="s">
        <v>8</v>
      </c>
      <c r="D78" s="10">
        <v>75</v>
      </c>
      <c r="E78" s="31">
        <v>130125.31999999999</v>
      </c>
      <c r="F78" s="50">
        <v>79</v>
      </c>
      <c r="G78" s="45">
        <f>VLOOKUP(F78,'2019 Squared Table'!A:L,7,FALSE)</f>
        <v>143074.255</v>
      </c>
      <c r="H78" s="52">
        <f t="shared" si="1"/>
        <v>0.09951126344972687</v>
      </c>
    </row>
    <row r="79" spans="1:8" ht="15">
      <c r="A79" s="51" t="s">
        <v>78</v>
      </c>
      <c r="B79" s="51" t="s">
        <v>58</v>
      </c>
      <c r="C79" s="51" t="s">
        <v>8</v>
      </c>
      <c r="D79" s="10">
        <v>75</v>
      </c>
      <c r="E79" s="31">
        <v>130125.31999999999</v>
      </c>
      <c r="F79" s="50">
        <v>79</v>
      </c>
      <c r="G79" s="45">
        <f>VLOOKUP(F79,'2019 Squared Table'!A:L,7,FALSE)</f>
        <v>143074.255</v>
      </c>
      <c r="H79" s="52">
        <f t="shared" si="1"/>
        <v>0.09951126344972687</v>
      </c>
    </row>
    <row r="80" spans="1:8" ht="15">
      <c r="A80" s="51" t="s">
        <v>79</v>
      </c>
      <c r="B80" s="51" t="s">
        <v>13</v>
      </c>
      <c r="C80" s="51" t="s">
        <v>59</v>
      </c>
      <c r="D80" s="4">
        <v>79</v>
      </c>
      <c r="E80" s="31">
        <v>143074.255</v>
      </c>
      <c r="F80" s="51">
        <v>79</v>
      </c>
      <c r="G80" s="45">
        <f>VLOOKUP(F80,'2019 Squared Table'!A:L,7,FALSE)</f>
        <v>143074.255</v>
      </c>
      <c r="H80" s="52">
        <f t="shared" si="1"/>
        <v>0</v>
      </c>
    </row>
    <row r="81" spans="1:8" ht="15">
      <c r="A81" s="51" t="s">
        <v>79</v>
      </c>
      <c r="B81" s="51" t="s">
        <v>86</v>
      </c>
      <c r="C81" s="51" t="s">
        <v>8</v>
      </c>
      <c r="D81" s="4">
        <v>79</v>
      </c>
      <c r="E81" s="31">
        <v>143074.255</v>
      </c>
      <c r="F81" s="51">
        <v>79</v>
      </c>
      <c r="G81" s="45">
        <f>VLOOKUP(F81,'2019 Squared Table'!A:L,7,FALSE)</f>
        <v>143074.255</v>
      </c>
      <c r="H81" s="52">
        <f t="shared" si="1"/>
        <v>0</v>
      </c>
    </row>
    <row r="82" spans="1:8" ht="15">
      <c r="A82" s="51" t="s">
        <v>79</v>
      </c>
      <c r="B82" s="51" t="s">
        <v>85</v>
      </c>
      <c r="C82" s="51" t="s">
        <v>8</v>
      </c>
      <c r="D82" s="4">
        <v>79</v>
      </c>
      <c r="E82" s="31">
        <v>143074.255</v>
      </c>
      <c r="F82" s="51">
        <v>79</v>
      </c>
      <c r="G82" s="45">
        <f>VLOOKUP(F82,'2019 Squared Table'!A:L,7,FALSE)</f>
        <v>143074.255</v>
      </c>
      <c r="H82" s="52">
        <f t="shared" si="1"/>
        <v>0</v>
      </c>
    </row>
    <row r="83" spans="1:8" ht="15">
      <c r="A83" s="51" t="s">
        <v>80</v>
      </c>
      <c r="B83" s="51" t="s">
        <v>13</v>
      </c>
      <c r="C83" s="51" t="s">
        <v>7</v>
      </c>
      <c r="D83" s="10">
        <v>89</v>
      </c>
      <c r="E83" s="31">
        <v>181368.2</v>
      </c>
      <c r="F83" s="50">
        <v>89</v>
      </c>
      <c r="G83" s="45">
        <f>VLOOKUP(F83,'2019 Squared Table'!A:L,7,FALSE)</f>
        <v>181368.2</v>
      </c>
      <c r="H83" s="52">
        <f t="shared" si="1"/>
        <v>0</v>
      </c>
    </row>
    <row r="84" spans="1:8" ht="15">
      <c r="A84" s="51" t="s">
        <v>80</v>
      </c>
      <c r="B84" s="51" t="s">
        <v>5</v>
      </c>
      <c r="C84" s="51" t="s">
        <v>8</v>
      </c>
      <c r="D84" s="4">
        <v>84</v>
      </c>
      <c r="E84" s="31">
        <v>161087.15999999997</v>
      </c>
      <c r="F84" s="51">
        <v>84</v>
      </c>
      <c r="G84" s="45">
        <f>VLOOKUP(F84,'2019 Squared Table'!A:L,7,FALSE)</f>
        <v>161087.15999999997</v>
      </c>
      <c r="H84" s="52">
        <f t="shared" si="1"/>
        <v>0</v>
      </c>
    </row>
    <row r="85" spans="1:8" ht="15">
      <c r="A85" s="51" t="s">
        <v>80</v>
      </c>
      <c r="B85" s="51" t="s">
        <v>82</v>
      </c>
      <c r="C85" s="51" t="s">
        <v>8</v>
      </c>
      <c r="D85" s="4">
        <v>84</v>
      </c>
      <c r="E85" s="31">
        <v>161087.15999999997</v>
      </c>
      <c r="F85" s="51">
        <v>84</v>
      </c>
      <c r="G85" s="45">
        <f>VLOOKUP(F85,'2019 Squared Table'!A:L,7,FALSE)</f>
        <v>161087.15999999997</v>
      </c>
      <c r="H85" s="52">
        <f t="shared" si="1"/>
        <v>0</v>
      </c>
    </row>
    <row r="86" spans="1:8" ht="15">
      <c r="A86" s="51" t="s">
        <v>80</v>
      </c>
      <c r="B86" s="51" t="s">
        <v>91</v>
      </c>
      <c r="C86" s="51" t="s">
        <v>8</v>
      </c>
      <c r="D86" s="10">
        <v>84</v>
      </c>
      <c r="E86" s="31">
        <v>161087.15999999997</v>
      </c>
      <c r="F86" s="50">
        <v>84</v>
      </c>
      <c r="G86" s="45">
        <f>VLOOKUP(F86,'2019 Squared Table'!A:L,7,FALSE)</f>
        <v>161087.15999999997</v>
      </c>
      <c r="H86" s="52">
        <f t="shared" si="1"/>
        <v>0</v>
      </c>
    </row>
    <row r="87" spans="1:8" ht="15">
      <c r="A87" s="51" t="s">
        <v>80</v>
      </c>
      <c r="B87" s="51" t="s">
        <v>87</v>
      </c>
      <c r="C87" s="51" t="s">
        <v>8</v>
      </c>
      <c r="D87" s="4">
        <v>84</v>
      </c>
      <c r="E87" s="31">
        <v>161087.15999999997</v>
      </c>
      <c r="F87" s="51">
        <v>84</v>
      </c>
      <c r="G87" s="45">
        <f>VLOOKUP(F87,'2019 Squared Table'!A:L,7,FALSE)</f>
        <v>161087.15999999997</v>
      </c>
      <c r="H87" s="52">
        <f t="shared" si="1"/>
        <v>0</v>
      </c>
    </row>
    <row r="88" spans="1:8" ht="15">
      <c r="A88" s="51" t="s">
        <v>80</v>
      </c>
      <c r="B88" s="51" t="s">
        <v>88</v>
      </c>
      <c r="C88" s="51" t="s">
        <v>8</v>
      </c>
      <c r="D88" s="4">
        <v>84</v>
      </c>
      <c r="E88" s="31">
        <v>161087.15999999997</v>
      </c>
      <c r="F88" s="51">
        <v>84</v>
      </c>
      <c r="G88" s="45">
        <f>VLOOKUP(F88,'2019 Squared Table'!A:L,7,FALSE)</f>
        <v>161087.15999999997</v>
      </c>
      <c r="H88" s="52">
        <f t="shared" si="1"/>
        <v>0</v>
      </c>
    </row>
    <row r="89" spans="1:8" ht="15">
      <c r="A89" s="51" t="s">
        <v>80</v>
      </c>
      <c r="B89" s="51" t="s">
        <v>81</v>
      </c>
      <c r="C89" s="51" t="s">
        <v>8</v>
      </c>
      <c r="D89" s="4">
        <v>84</v>
      </c>
      <c r="E89" s="31">
        <v>161087.15999999997</v>
      </c>
      <c r="F89" s="51">
        <v>84</v>
      </c>
      <c r="G89" s="45">
        <f>VLOOKUP(F89,'2019 Squared Table'!A:L,7,FALSE)</f>
        <v>161087.15999999997</v>
      </c>
      <c r="H89" s="52">
        <f t="shared" si="1"/>
        <v>0</v>
      </c>
    </row>
    <row r="90" spans="1:8" ht="15">
      <c r="A90" s="51" t="s">
        <v>80</v>
      </c>
      <c r="B90" s="51" t="s">
        <v>89</v>
      </c>
      <c r="C90" s="51" t="s">
        <v>8</v>
      </c>
      <c r="D90" s="4">
        <v>84</v>
      </c>
      <c r="E90" s="31">
        <v>161087.15999999997</v>
      </c>
      <c r="F90" s="51">
        <v>84</v>
      </c>
      <c r="G90" s="45">
        <f>VLOOKUP(F90,'2019 Squared Table'!A:L,7,FALSE)</f>
        <v>161087.15999999997</v>
      </c>
      <c r="H90" s="52">
        <f t="shared" si="1"/>
        <v>0</v>
      </c>
    </row>
    <row r="91" spans="1:8" ht="15">
      <c r="A91" s="51" t="s">
        <v>80</v>
      </c>
      <c r="B91" s="51" t="s">
        <v>83</v>
      </c>
      <c r="C91" s="51" t="s">
        <v>8</v>
      </c>
      <c r="D91" s="4">
        <v>84</v>
      </c>
      <c r="E91" s="31">
        <v>161087.15999999997</v>
      </c>
      <c r="F91" s="51">
        <v>84</v>
      </c>
      <c r="G91" s="45">
        <f>VLOOKUP(F91,'2019 Squared Table'!A:L,7,FALSE)</f>
        <v>161087.15999999997</v>
      </c>
      <c r="H91" s="52">
        <f t="shared" si="1"/>
        <v>0</v>
      </c>
    </row>
    <row r="92" spans="1:8" ht="15">
      <c r="A92" s="51" t="s">
        <v>80</v>
      </c>
      <c r="B92" s="51" t="s">
        <v>90</v>
      </c>
      <c r="C92" s="51" t="s">
        <v>8</v>
      </c>
      <c r="D92" s="10">
        <v>84</v>
      </c>
      <c r="E92" s="31">
        <v>161087.15999999997</v>
      </c>
      <c r="F92" s="50">
        <v>84</v>
      </c>
      <c r="G92" s="45">
        <f>VLOOKUP(F92,'2019 Squared Table'!A:L,7,FALSE)</f>
        <v>161087.15999999997</v>
      </c>
      <c r="H92" s="52">
        <f t="shared" si="1"/>
        <v>0</v>
      </c>
    </row>
    <row r="93" spans="1:8" ht="15">
      <c r="A93" s="51" t="s">
        <v>80</v>
      </c>
      <c r="B93" s="51" t="s">
        <v>84</v>
      </c>
      <c r="C93" s="51" t="s">
        <v>8</v>
      </c>
      <c r="D93" s="4">
        <v>84</v>
      </c>
      <c r="E93" s="31">
        <v>161087.15999999997</v>
      </c>
      <c r="F93" s="51">
        <v>84</v>
      </c>
      <c r="G93" s="45">
        <f>VLOOKUP(F93,'2019 Squared Table'!A:L,7,FALSE)</f>
        <v>161087.15999999997</v>
      </c>
      <c r="H93" s="52">
        <f t="shared" si="1"/>
        <v>0</v>
      </c>
    </row>
    <row r="94" spans="1:8" ht="15">
      <c r="A94" s="51" t="s">
        <v>34</v>
      </c>
      <c r="B94" s="51" t="s">
        <v>13</v>
      </c>
      <c r="C94" s="51" t="s">
        <v>6</v>
      </c>
      <c r="D94" s="5">
        <v>93</v>
      </c>
      <c r="E94" s="31">
        <v>199416.565</v>
      </c>
      <c r="F94" s="49">
        <v>93</v>
      </c>
      <c r="G94" s="45">
        <f>VLOOKUP(F94,'2019 Squared Table'!A:L,7,FALSE)</f>
        <v>199416.565</v>
      </c>
      <c r="H94" s="52">
        <f t="shared" si="1"/>
        <v>0</v>
      </c>
    </row>
    <row r="95" spans="1:8" ht="15">
      <c r="A95" s="51" t="s">
        <v>34</v>
      </c>
      <c r="B95" s="51" t="s">
        <v>13</v>
      </c>
      <c r="C95" s="51" t="s">
        <v>7</v>
      </c>
      <c r="D95" s="5">
        <v>87</v>
      </c>
      <c r="E95" s="31">
        <v>172966.03999999998</v>
      </c>
      <c r="F95" s="47">
        <v>88</v>
      </c>
      <c r="G95" s="45">
        <f>VLOOKUP(F95,'2019 Squared Table'!A:L,7,FALSE)</f>
        <v>177117.40999999997</v>
      </c>
      <c r="H95" s="52">
        <f t="shared" si="1"/>
        <v>0.024001069805379114</v>
      </c>
    </row>
    <row r="96" spans="1:8" ht="15">
      <c r="A96" s="51" t="s">
        <v>34</v>
      </c>
      <c r="B96" s="51" t="s">
        <v>5</v>
      </c>
      <c r="C96" s="51" t="s">
        <v>8</v>
      </c>
      <c r="D96" s="5">
        <v>87</v>
      </c>
      <c r="E96" s="31">
        <v>172966.03999999998</v>
      </c>
      <c r="F96" s="47">
        <v>87</v>
      </c>
      <c r="G96" s="45">
        <f>VLOOKUP(F96,'2019 Squared Table'!A:L,7,FALSE)</f>
        <v>172966.03999999998</v>
      </c>
      <c r="H96" s="52">
        <f t="shared" si="1"/>
        <v>0</v>
      </c>
    </row>
    <row r="97" spans="1:8" ht="15">
      <c r="A97" s="51" t="s">
        <v>34</v>
      </c>
      <c r="B97" s="51" t="s">
        <v>5</v>
      </c>
      <c r="C97" s="51" t="s">
        <v>11</v>
      </c>
      <c r="D97" s="5">
        <v>75</v>
      </c>
      <c r="E97" s="31">
        <v>130125.31999999999</v>
      </c>
      <c r="F97" s="47">
        <v>82</v>
      </c>
      <c r="G97" s="45">
        <f>VLOOKUP(F97,'2019 Squared Table'!A:L,7,FALSE)</f>
        <v>153625.055</v>
      </c>
      <c r="H97" s="52">
        <f t="shared" si="1"/>
        <v>0.1805931005587537</v>
      </c>
    </row>
    <row r="98" spans="1:8" ht="15">
      <c r="A98" s="51" t="s">
        <v>34</v>
      </c>
      <c r="B98" s="51" t="s">
        <v>35</v>
      </c>
      <c r="C98" s="51" t="s">
        <v>8</v>
      </c>
      <c r="D98" s="5">
        <v>85</v>
      </c>
      <c r="E98" s="31">
        <v>164953.255</v>
      </c>
      <c r="F98" s="47">
        <v>87</v>
      </c>
      <c r="G98" s="45">
        <f>VLOOKUP(F98,'2019 Squared Table'!A:L,7,FALSE)</f>
        <v>172966.03999999998</v>
      </c>
      <c r="H98" s="52">
        <f t="shared" si="1"/>
        <v>0.04857609508827197</v>
      </c>
    </row>
    <row r="99" spans="1:8" ht="15">
      <c r="A99" s="51" t="s">
        <v>34</v>
      </c>
      <c r="B99" s="51" t="s">
        <v>35</v>
      </c>
      <c r="C99" s="51" t="s">
        <v>11</v>
      </c>
      <c r="D99" s="5">
        <v>75</v>
      </c>
      <c r="E99" s="31">
        <v>130125.31999999999</v>
      </c>
      <c r="F99" s="47">
        <v>82</v>
      </c>
      <c r="G99" s="45">
        <f>VLOOKUP(F99,'2019 Squared Table'!A:L,7,FALSE)</f>
        <v>153625.055</v>
      </c>
      <c r="H99" s="52">
        <f t="shared" si="1"/>
        <v>0.1805931005587537</v>
      </c>
    </row>
    <row r="100" spans="1:8" ht="15">
      <c r="A100" s="51" t="s">
        <v>34</v>
      </c>
      <c r="B100" s="51" t="s">
        <v>75</v>
      </c>
      <c r="C100" s="51" t="s">
        <v>8</v>
      </c>
      <c r="D100" s="5">
        <v>85</v>
      </c>
      <c r="E100" s="31">
        <v>164953.255</v>
      </c>
      <c r="F100" s="48">
        <v>87</v>
      </c>
      <c r="G100" s="45">
        <f>VLOOKUP(F100,'2019 Squared Table'!A:L,7,FALSE)</f>
        <v>172966.03999999998</v>
      </c>
      <c r="H100" s="52">
        <f t="shared" si="1"/>
        <v>0.04857609508827197</v>
      </c>
    </row>
    <row r="101" spans="1:8" ht="15">
      <c r="A101" s="51" t="s">
        <v>34</v>
      </c>
      <c r="B101" s="51" t="s">
        <v>75</v>
      </c>
      <c r="C101" s="51" t="s">
        <v>11</v>
      </c>
      <c r="D101" s="5">
        <v>73</v>
      </c>
      <c r="E101" s="31">
        <v>124097.375</v>
      </c>
      <c r="F101" s="47">
        <v>82</v>
      </c>
      <c r="G101" s="45">
        <f>VLOOKUP(F101,'2019 Squared Table'!A:L,7,FALSE)</f>
        <v>153625.055</v>
      </c>
      <c r="H101" s="52">
        <f t="shared" si="1"/>
        <v>0.2379396018650676</v>
      </c>
    </row>
    <row r="102" spans="1:8" ht="15">
      <c r="A102" s="51" t="s">
        <v>34</v>
      </c>
      <c r="B102" s="51" t="s">
        <v>76</v>
      </c>
      <c r="C102" s="54" t="s">
        <v>8</v>
      </c>
      <c r="D102" s="5">
        <v>85</v>
      </c>
      <c r="E102" s="31">
        <v>164953.255</v>
      </c>
      <c r="F102" s="47">
        <v>87</v>
      </c>
      <c r="G102" s="45">
        <f>VLOOKUP(F102,'2019 Squared Table'!A:L,7,FALSE)</f>
        <v>172966.03999999998</v>
      </c>
      <c r="H102" s="52">
        <f t="shared" si="1"/>
        <v>0.04857609508827197</v>
      </c>
    </row>
    <row r="103" spans="1:8" ht="15">
      <c r="A103" s="51" t="s">
        <v>34</v>
      </c>
      <c r="B103" s="51" t="s">
        <v>76</v>
      </c>
      <c r="C103" s="51" t="s">
        <v>11</v>
      </c>
      <c r="D103" s="5">
        <v>73</v>
      </c>
      <c r="E103" s="31">
        <v>124097.375</v>
      </c>
      <c r="F103" s="47">
        <v>82</v>
      </c>
      <c r="G103" s="45">
        <f>VLOOKUP(F103,'2019 Squared Table'!A:L,7,FALSE)</f>
        <v>153625.055</v>
      </c>
      <c r="H103" s="52">
        <f t="shared" si="1"/>
        <v>0.2379396018650676</v>
      </c>
    </row>
    <row r="104" spans="1:8" ht="15">
      <c r="A104" s="51" t="s">
        <v>34</v>
      </c>
      <c r="B104" s="51" t="s">
        <v>36</v>
      </c>
      <c r="C104" s="51" t="s">
        <v>8</v>
      </c>
      <c r="D104" s="5">
        <v>85</v>
      </c>
      <c r="E104" s="31">
        <v>164953.255</v>
      </c>
      <c r="F104" s="47">
        <v>87</v>
      </c>
      <c r="G104" s="45">
        <f>VLOOKUP(F104,'2019 Squared Table'!A:L,7,FALSE)</f>
        <v>172966.03999999998</v>
      </c>
      <c r="H104" s="52">
        <f t="shared" si="1"/>
        <v>0.04857609508827197</v>
      </c>
    </row>
    <row r="105" spans="1:8" ht="15">
      <c r="A105" s="51" t="s">
        <v>34</v>
      </c>
      <c r="B105" s="51" t="s">
        <v>36</v>
      </c>
      <c r="C105" s="51" t="s">
        <v>11</v>
      </c>
      <c r="D105" s="5">
        <v>75</v>
      </c>
      <c r="E105" s="31">
        <v>130125.31999999999</v>
      </c>
      <c r="F105" s="47">
        <v>82</v>
      </c>
      <c r="G105" s="45">
        <f>VLOOKUP(F105,'2019 Squared Table'!A:L,7,FALSE)</f>
        <v>153625.055</v>
      </c>
      <c r="H105" s="52">
        <f t="shared" si="1"/>
        <v>0.1805931005587537</v>
      </c>
    </row>
    <row r="106" spans="1:8" ht="15">
      <c r="A106" s="51" t="s">
        <v>34</v>
      </c>
      <c r="B106" s="51" t="s">
        <v>37</v>
      </c>
      <c r="C106" s="51" t="s">
        <v>8</v>
      </c>
      <c r="D106" s="5">
        <v>85</v>
      </c>
      <c r="E106" s="31">
        <v>164953.255</v>
      </c>
      <c r="F106" s="48">
        <v>87</v>
      </c>
      <c r="G106" s="45">
        <f>VLOOKUP(F106,'2019 Squared Table'!A:L,7,FALSE)</f>
        <v>172966.03999999998</v>
      </c>
      <c r="H106" s="52">
        <f t="shared" si="1"/>
        <v>0.04857609508827197</v>
      </c>
    </row>
    <row r="107" spans="1:8" ht="15">
      <c r="A107" s="51" t="s">
        <v>34</v>
      </c>
      <c r="B107" s="51" t="s">
        <v>37</v>
      </c>
      <c r="C107" s="51" t="s">
        <v>11</v>
      </c>
      <c r="D107" s="5">
        <v>75</v>
      </c>
      <c r="E107" s="31">
        <v>130125.31999999999</v>
      </c>
      <c r="F107" s="47">
        <v>82</v>
      </c>
      <c r="G107" s="45">
        <f>VLOOKUP(F107,'2019 Squared Table'!A:L,7,FALSE)</f>
        <v>153625.055</v>
      </c>
      <c r="H107" s="52">
        <f t="shared" si="1"/>
        <v>0.1805931005587537</v>
      </c>
    </row>
    <row r="108" spans="1:8" ht="15">
      <c r="A108" s="51" t="s">
        <v>61</v>
      </c>
      <c r="B108" s="51" t="s">
        <v>62</v>
      </c>
      <c r="C108" s="51" t="s">
        <v>93</v>
      </c>
      <c r="D108" s="5">
        <v>87</v>
      </c>
      <c r="E108" s="31">
        <v>172966.03999999998</v>
      </c>
      <c r="F108" s="49">
        <v>90</v>
      </c>
      <c r="G108" s="45">
        <f>VLOOKUP(F108,'2019 Squared Table'!A:L,7,FALSE)</f>
        <v>185721.015</v>
      </c>
      <c r="H108" s="52">
        <f t="shared" si="1"/>
        <v>0.07374265491653759</v>
      </c>
    </row>
    <row r="109" spans="1:8" ht="15" customHeight="1">
      <c r="A109" s="51" t="s">
        <v>61</v>
      </c>
      <c r="B109" s="51" t="s">
        <v>62</v>
      </c>
      <c r="C109" s="51" t="s">
        <v>100</v>
      </c>
      <c r="D109" s="30"/>
      <c r="E109" s="30"/>
      <c r="F109" s="50">
        <v>85</v>
      </c>
      <c r="G109" s="45">
        <f>VLOOKUP(F109,'2019 Squared Table'!A:L,7,FALSE)</f>
        <v>164953.255</v>
      </c>
      <c r="H109" s="53" t="s">
        <v>15</v>
      </c>
    </row>
    <row r="110" spans="1:8" ht="15">
      <c r="A110" s="51" t="s">
        <v>38</v>
      </c>
      <c r="B110" s="51" t="s">
        <v>39</v>
      </c>
      <c r="C110" s="51" t="s">
        <v>6</v>
      </c>
      <c r="D110" s="5">
        <v>97</v>
      </c>
      <c r="E110" s="31">
        <v>219260.81</v>
      </c>
      <c r="F110" s="49">
        <v>97</v>
      </c>
      <c r="G110" s="45">
        <f>VLOOKUP(F110,'2019 Squared Table'!A:L,7,FALSE)</f>
        <v>219260.81</v>
      </c>
      <c r="H110" s="52">
        <f t="shared" si="1"/>
        <v>0</v>
      </c>
    </row>
    <row r="111" spans="1:8" ht="15" customHeight="1">
      <c r="A111" s="51" t="s">
        <v>38</v>
      </c>
      <c r="B111" s="51" t="s">
        <v>39</v>
      </c>
      <c r="C111" s="51" t="s">
        <v>7</v>
      </c>
      <c r="D111" s="30"/>
      <c r="E111" s="30"/>
      <c r="F111" s="49">
        <v>92</v>
      </c>
      <c r="G111" s="45">
        <f>VLOOKUP(F111,'2019 Squared Table'!A:L,7,FALSE)</f>
        <v>194742.705</v>
      </c>
      <c r="H111" s="52" t="s">
        <v>15</v>
      </c>
    </row>
    <row r="112" spans="1:8" ht="15">
      <c r="A112" s="51" t="s">
        <v>38</v>
      </c>
      <c r="B112" s="51" t="s">
        <v>40</v>
      </c>
      <c r="C112" s="51" t="s">
        <v>8</v>
      </c>
      <c r="D112" s="5">
        <v>87</v>
      </c>
      <c r="E112" s="31">
        <v>172966.03999999998</v>
      </c>
      <c r="F112" s="47">
        <v>87</v>
      </c>
      <c r="G112" s="45">
        <f>VLOOKUP(F112,'2019 Squared Table'!A:L,7,FALSE)</f>
        <v>172966.03999999998</v>
      </c>
      <c r="H112" s="52">
        <f t="shared" si="1"/>
        <v>0</v>
      </c>
    </row>
    <row r="113" spans="1:8" ht="15" customHeight="1">
      <c r="A113" s="51" t="s">
        <v>38</v>
      </c>
      <c r="B113" s="51" t="s">
        <v>40</v>
      </c>
      <c r="C113" s="51" t="s">
        <v>11</v>
      </c>
      <c r="D113" s="30"/>
      <c r="E113" s="30"/>
      <c r="F113" s="47">
        <v>82</v>
      </c>
      <c r="G113" s="45">
        <f>VLOOKUP(F113,'2019 Squared Table'!A:L,7,FALSE)</f>
        <v>153625.055</v>
      </c>
      <c r="H113" s="52" t="s">
        <v>15</v>
      </c>
    </row>
    <row r="114" spans="1:8" ht="15">
      <c r="A114" s="51" t="s">
        <v>38</v>
      </c>
      <c r="B114" s="51" t="s">
        <v>41</v>
      </c>
      <c r="C114" s="51" t="s">
        <v>8</v>
      </c>
      <c r="D114" s="5">
        <v>87</v>
      </c>
      <c r="E114" s="31">
        <v>172966.03999999998</v>
      </c>
      <c r="F114" s="47">
        <v>87</v>
      </c>
      <c r="G114" s="45">
        <f>VLOOKUP(F114,'2019 Squared Table'!A:L,7,FALSE)</f>
        <v>172966.03999999998</v>
      </c>
      <c r="H114" s="52">
        <f t="shared" si="1"/>
        <v>0</v>
      </c>
    </row>
    <row r="115" spans="1:8" ht="15" customHeight="1">
      <c r="A115" s="51" t="s">
        <v>38</v>
      </c>
      <c r="B115" s="51" t="s">
        <v>41</v>
      </c>
      <c r="C115" s="51" t="s">
        <v>11</v>
      </c>
      <c r="D115" s="30"/>
      <c r="E115" s="30"/>
      <c r="F115" s="47">
        <v>82</v>
      </c>
      <c r="G115" s="45">
        <f>VLOOKUP(F115,'2019 Squared Table'!A:L,7,FALSE)</f>
        <v>153625.055</v>
      </c>
      <c r="H115" s="52" t="s">
        <v>15</v>
      </c>
    </row>
    <row r="116" spans="1:8" ht="15">
      <c r="A116" s="51" t="s">
        <v>38</v>
      </c>
      <c r="B116" s="51" t="s">
        <v>42</v>
      </c>
      <c r="C116" s="51" t="s">
        <v>8</v>
      </c>
      <c r="D116" s="5">
        <v>89</v>
      </c>
      <c r="E116" s="31">
        <v>181368.2</v>
      </c>
      <c r="F116" s="47">
        <v>89</v>
      </c>
      <c r="G116" s="45">
        <f>VLOOKUP(F116,'2019 Squared Table'!A:L,7,FALSE)</f>
        <v>181368.2</v>
      </c>
      <c r="H116" s="52">
        <f t="shared" si="1"/>
        <v>0</v>
      </c>
    </row>
    <row r="117" spans="1:8" ht="15">
      <c r="A117" s="51" t="s">
        <v>38</v>
      </c>
      <c r="B117" s="51" t="s">
        <v>42</v>
      </c>
      <c r="C117" s="51" t="s">
        <v>60</v>
      </c>
      <c r="D117" s="8">
        <v>77</v>
      </c>
      <c r="E117" s="31">
        <v>136446.44</v>
      </c>
      <c r="F117" s="48">
        <v>85</v>
      </c>
      <c r="G117" s="45">
        <f>VLOOKUP(F117,'2019 Squared Table'!A:L,7,FALSE)</f>
        <v>164953.255</v>
      </c>
      <c r="H117" s="52">
        <f t="shared" si="1"/>
        <v>0.2089231129811815</v>
      </c>
    </row>
    <row r="118" spans="1:8" ht="15" customHeight="1">
      <c r="A118" s="51" t="s">
        <v>43</v>
      </c>
      <c r="B118" s="51" t="s">
        <v>13</v>
      </c>
      <c r="C118" s="51" t="s">
        <v>6</v>
      </c>
      <c r="D118" s="30"/>
      <c r="E118" s="30"/>
      <c r="F118" s="49">
        <v>109</v>
      </c>
      <c r="G118" s="45">
        <f>VLOOKUP(F118,'2019 Squared Table'!A:L,7,FALSE)</f>
        <v>291447.83</v>
      </c>
      <c r="H118" s="52" t="s">
        <v>15</v>
      </c>
    </row>
    <row r="119" spans="1:8" ht="15" customHeight="1">
      <c r="A119" s="51" t="s">
        <v>43</v>
      </c>
      <c r="B119" s="51" t="s">
        <v>13</v>
      </c>
      <c r="C119" s="51" t="s">
        <v>7</v>
      </c>
      <c r="D119" s="30"/>
      <c r="E119" s="30"/>
      <c r="F119" s="47">
        <v>93</v>
      </c>
      <c r="G119" s="45">
        <f>VLOOKUP(F119,'2019 Squared Table'!A:L,7,FALSE)</f>
        <v>199416.565</v>
      </c>
      <c r="H119" s="52" t="s">
        <v>15</v>
      </c>
    </row>
    <row r="120" spans="1:8" ht="15" customHeight="1">
      <c r="A120" s="51" t="s">
        <v>43</v>
      </c>
      <c r="B120" s="51" t="s">
        <v>44</v>
      </c>
      <c r="C120" s="51" t="s">
        <v>8</v>
      </c>
      <c r="D120" s="30"/>
      <c r="E120" s="30"/>
      <c r="F120" s="47">
        <v>86</v>
      </c>
      <c r="G120" s="45">
        <f>VLOOKUP(F120,'2019 Squared Table'!A:L,7,FALSE)</f>
        <v>168912.43</v>
      </c>
      <c r="H120" s="52" t="s">
        <v>15</v>
      </c>
    </row>
    <row r="121" spans="1:8" ht="15" customHeight="1">
      <c r="A121" s="51" t="s">
        <v>43</v>
      </c>
      <c r="B121" s="51" t="s">
        <v>44</v>
      </c>
      <c r="C121" s="51" t="s">
        <v>11</v>
      </c>
      <c r="D121" s="30"/>
      <c r="E121" s="30"/>
      <c r="F121" s="47">
        <v>81</v>
      </c>
      <c r="G121" s="45">
        <f>VLOOKUP(F121,'2019 Squared Table'!A:L,7,FALSE)</f>
        <v>150024.16</v>
      </c>
      <c r="H121" s="52" t="s">
        <v>15</v>
      </c>
    </row>
    <row r="122" spans="1:8" ht="15" customHeight="1">
      <c r="A122" s="51" t="s">
        <v>43</v>
      </c>
      <c r="B122" s="51" t="s">
        <v>45</v>
      </c>
      <c r="C122" s="51" t="s">
        <v>8</v>
      </c>
      <c r="D122" s="30"/>
      <c r="E122" s="30"/>
      <c r="F122" s="47">
        <v>93</v>
      </c>
      <c r="G122" s="45">
        <f>VLOOKUP(F122,'2019 Squared Table'!A:L,7,FALSE)</f>
        <v>199416.565</v>
      </c>
      <c r="H122" s="52" t="s">
        <v>15</v>
      </c>
    </row>
    <row r="123" spans="1:8" ht="15" customHeight="1">
      <c r="A123" s="51" t="s">
        <v>43</v>
      </c>
      <c r="B123" s="51" t="s">
        <v>45</v>
      </c>
      <c r="C123" s="51" t="s">
        <v>11</v>
      </c>
      <c r="D123" s="30"/>
      <c r="E123" s="30"/>
      <c r="F123" s="47">
        <v>88</v>
      </c>
      <c r="G123" s="45">
        <f>VLOOKUP(F123,'2019 Squared Table'!A:L,7,FALSE)</f>
        <v>177117.40999999997</v>
      </c>
      <c r="H123" s="52" t="s">
        <v>15</v>
      </c>
    </row>
    <row r="124" spans="1:8" ht="15" customHeight="1">
      <c r="A124" s="51" t="s">
        <v>43</v>
      </c>
      <c r="B124" s="51" t="s">
        <v>46</v>
      </c>
      <c r="C124" s="51" t="s">
        <v>8</v>
      </c>
      <c r="D124" s="30"/>
      <c r="E124" s="30"/>
      <c r="F124" s="47">
        <v>84</v>
      </c>
      <c r="G124" s="45">
        <f>VLOOKUP(F124,'2019 Squared Table'!A:L,7,FALSE)</f>
        <v>161087.15999999997</v>
      </c>
      <c r="H124" s="52" t="s">
        <v>15</v>
      </c>
    </row>
    <row r="125" spans="1:8" ht="15" customHeight="1">
      <c r="A125" s="51" t="s">
        <v>43</v>
      </c>
      <c r="B125" s="51" t="s">
        <v>46</v>
      </c>
      <c r="C125" s="51" t="s">
        <v>11</v>
      </c>
      <c r="D125" s="30"/>
      <c r="E125" s="30"/>
      <c r="F125" s="47">
        <v>79</v>
      </c>
      <c r="G125" s="45">
        <f>VLOOKUP(F125,'2019 Squared Table'!A:L,7,FALSE)</f>
        <v>143074.255</v>
      </c>
      <c r="H125" s="52" t="s">
        <v>15</v>
      </c>
    </row>
    <row r="126" spans="1:8" ht="15" customHeight="1">
      <c r="A126" s="51" t="s">
        <v>43</v>
      </c>
      <c r="B126" s="51" t="s">
        <v>77</v>
      </c>
      <c r="C126" s="51" t="s">
        <v>8</v>
      </c>
      <c r="D126" s="30"/>
      <c r="E126" s="30"/>
      <c r="F126" s="47">
        <v>87</v>
      </c>
      <c r="G126" s="45">
        <f>VLOOKUP(F126,'2019 Squared Table'!A:L,7,FALSE)</f>
        <v>172966.03999999998</v>
      </c>
      <c r="H126" s="52" t="s">
        <v>15</v>
      </c>
    </row>
    <row r="127" spans="1:8" ht="15" customHeight="1">
      <c r="A127" s="51" t="s">
        <v>43</v>
      </c>
      <c r="B127" s="51" t="s">
        <v>77</v>
      </c>
      <c r="C127" s="51" t="s">
        <v>11</v>
      </c>
      <c r="D127" s="30"/>
      <c r="E127" s="30"/>
      <c r="F127" s="47">
        <v>79</v>
      </c>
      <c r="G127" s="45">
        <f>VLOOKUP(F127,'2019 Squared Table'!A:L,7,FALSE)</f>
        <v>143074.255</v>
      </c>
      <c r="H127" s="52" t="s">
        <v>15</v>
      </c>
    </row>
    <row r="128" spans="1:8" ht="15">
      <c r="A128" s="51" t="s">
        <v>43</v>
      </c>
      <c r="B128" s="51" t="s">
        <v>47</v>
      </c>
      <c r="C128" s="51" t="s">
        <v>8</v>
      </c>
      <c r="D128" s="5">
        <v>83</v>
      </c>
      <c r="E128" s="31">
        <v>157311.65</v>
      </c>
      <c r="F128" s="47">
        <v>84</v>
      </c>
      <c r="G128" s="45">
        <f>VLOOKUP(F128,'2019 Squared Table'!A:L,7,FALSE)</f>
        <v>161087.15999999997</v>
      </c>
      <c r="H128" s="52">
        <f t="shared" si="1"/>
        <v>0.02400019324697173</v>
      </c>
    </row>
    <row r="129" spans="1:8" ht="15" customHeight="1">
      <c r="A129" s="51" t="s">
        <v>43</v>
      </c>
      <c r="B129" s="51" t="s">
        <v>47</v>
      </c>
      <c r="C129" s="51" t="s">
        <v>11</v>
      </c>
      <c r="D129" s="30"/>
      <c r="E129" s="30"/>
      <c r="F129" s="47">
        <v>79</v>
      </c>
      <c r="G129" s="45">
        <f>VLOOKUP(F129,'2019 Squared Table'!A:L,7,FALSE)</f>
        <v>143074.255</v>
      </c>
      <c r="H129" s="46" t="s">
        <v>15</v>
      </c>
    </row>
    <row r="130" spans="1:8" ht="15" customHeight="1">
      <c r="A130" s="51" t="s">
        <v>43</v>
      </c>
      <c r="B130" s="51" t="s">
        <v>48</v>
      </c>
      <c r="C130" s="51" t="s">
        <v>8</v>
      </c>
      <c r="D130" s="30"/>
      <c r="E130" s="30"/>
      <c r="F130" s="47">
        <v>84</v>
      </c>
      <c r="G130" s="45">
        <f>VLOOKUP(F130,'2019 Squared Table'!A:L,7,FALSE)</f>
        <v>161087.15999999997</v>
      </c>
      <c r="H130" s="46" t="s">
        <v>15</v>
      </c>
    </row>
    <row r="131" spans="1:8" ht="15" customHeight="1">
      <c r="A131" s="51" t="s">
        <v>43</v>
      </c>
      <c r="B131" s="51" t="s">
        <v>48</v>
      </c>
      <c r="C131" s="51" t="s">
        <v>11</v>
      </c>
      <c r="D131" s="30"/>
      <c r="E131" s="30"/>
      <c r="F131" s="47">
        <v>79</v>
      </c>
      <c r="G131" s="45">
        <f>VLOOKUP(F131,'2019 Squared Table'!A:L,7,FALSE)</f>
        <v>143074.255</v>
      </c>
      <c r="H131" s="46" t="s">
        <v>15</v>
      </c>
    </row>
    <row r="132" spans="1:8" ht="15" customHeight="1">
      <c r="A132" s="51" t="s">
        <v>43</v>
      </c>
      <c r="B132" s="51" t="s">
        <v>49</v>
      </c>
      <c r="C132" s="51" t="s">
        <v>8</v>
      </c>
      <c r="D132" s="30"/>
      <c r="E132" s="30"/>
      <c r="F132" s="47">
        <v>86</v>
      </c>
      <c r="G132" s="45">
        <f>VLOOKUP(F132,'2019 Squared Table'!A:L,7,FALSE)</f>
        <v>168912.43</v>
      </c>
      <c r="H132" s="46" t="s">
        <v>15</v>
      </c>
    </row>
    <row r="133" spans="1:8" ht="15" customHeight="1">
      <c r="A133" s="51" t="s">
        <v>43</v>
      </c>
      <c r="B133" s="51" t="s">
        <v>49</v>
      </c>
      <c r="C133" s="51" t="s">
        <v>11</v>
      </c>
      <c r="D133" s="30"/>
      <c r="E133" s="30"/>
      <c r="F133" s="47">
        <v>81</v>
      </c>
      <c r="G133" s="45">
        <f>VLOOKUP(F133,'2019 Squared Table'!A:L,7,FALSE)</f>
        <v>150024.16</v>
      </c>
      <c r="H133" s="46" t="s">
        <v>15</v>
      </c>
    </row>
    <row r="134" spans="1:8" ht="15" customHeight="1">
      <c r="A134" s="51" t="s">
        <v>43</v>
      </c>
      <c r="B134" s="51" t="s">
        <v>50</v>
      </c>
      <c r="C134" s="51" t="s">
        <v>8</v>
      </c>
      <c r="D134" s="30"/>
      <c r="E134" s="30"/>
      <c r="F134" s="47">
        <v>84</v>
      </c>
      <c r="G134" s="45">
        <f>VLOOKUP(F134,'2019 Squared Table'!A:L,7,FALSE)</f>
        <v>161087.15999999997</v>
      </c>
      <c r="H134" s="46" t="s">
        <v>15</v>
      </c>
    </row>
    <row r="135" spans="1:8" ht="15" customHeight="1">
      <c r="A135" s="51" t="s">
        <v>43</v>
      </c>
      <c r="B135" s="51" t="s">
        <v>50</v>
      </c>
      <c r="C135" s="51" t="s">
        <v>11</v>
      </c>
      <c r="D135" s="30"/>
      <c r="E135" s="30"/>
      <c r="F135" s="47">
        <v>79</v>
      </c>
      <c r="G135" s="45">
        <f>VLOOKUP(F135,'2019 Squared Table'!A:L,7,FALSE)</f>
        <v>143074.255</v>
      </c>
      <c r="H135" s="46" t="s">
        <v>15</v>
      </c>
    </row>
    <row r="136" spans="1:8" ht="15" customHeight="1">
      <c r="A136" s="51" t="s">
        <v>43</v>
      </c>
      <c r="B136" s="51" t="s">
        <v>51</v>
      </c>
      <c r="C136" s="51" t="s">
        <v>8</v>
      </c>
      <c r="D136" s="30"/>
      <c r="E136" s="30"/>
      <c r="F136" s="47">
        <v>84</v>
      </c>
      <c r="G136" s="45">
        <f>VLOOKUP(F136,'2019 Squared Table'!A:L,7,FALSE)</f>
        <v>161087.15999999997</v>
      </c>
      <c r="H136" s="46" t="s">
        <v>15</v>
      </c>
    </row>
    <row r="137" spans="1:8" ht="15" customHeight="1">
      <c r="A137" s="51" t="s">
        <v>43</v>
      </c>
      <c r="B137" s="51" t="s">
        <v>51</v>
      </c>
      <c r="C137" s="51" t="s">
        <v>11</v>
      </c>
      <c r="D137" s="30"/>
      <c r="E137" s="30"/>
      <c r="F137" s="47">
        <v>79</v>
      </c>
      <c r="G137" s="45">
        <f>VLOOKUP(F137,'2019 Squared Table'!A:L,7,FALSE)</f>
        <v>143074.255</v>
      </c>
      <c r="H137" s="46" t="s">
        <v>15</v>
      </c>
    </row>
  </sheetData>
  <autoFilter ref="A2:H137">
    <sortState ref="A3:H137">
      <sortCondition sortBy="value" ref="A3:A137"/>
      <sortCondition sortBy="value" ref="B3:B137"/>
      <sortCondition descending="1" sortBy="value" ref="C3:C137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"/>
  <sheetViews>
    <sheetView workbookViewId="0" topLeftCell="A1">
      <selection activeCell="N2" sqref="N2:O2"/>
    </sheetView>
  </sheetViews>
  <sheetFormatPr defaultColWidth="8.8515625" defaultRowHeight="15"/>
  <cols>
    <col min="1" max="1" width="9.140625" style="29" bestFit="1" customWidth="1"/>
    <col min="2" max="6" width="11.7109375" style="0" bestFit="1" customWidth="1"/>
    <col min="7" max="7" width="18.421875" style="0" bestFit="1" customWidth="1"/>
    <col min="8" max="12" width="11.7109375" style="0" bestFit="1" customWidth="1"/>
    <col min="14" max="14" width="10.8515625" style="0" bestFit="1" customWidth="1"/>
  </cols>
  <sheetData>
    <row r="1" spans="1:12" ht="16.5" thickBot="1" thickTop="1">
      <c r="A1" s="25" t="s">
        <v>52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5" t="s">
        <v>53</v>
      </c>
      <c r="H1" s="14">
        <v>6</v>
      </c>
      <c r="I1" s="14">
        <v>7</v>
      </c>
      <c r="J1" s="14">
        <v>8</v>
      </c>
      <c r="K1" s="14">
        <v>9</v>
      </c>
      <c r="L1" s="14">
        <v>10</v>
      </c>
    </row>
    <row r="2" spans="1:14" ht="15.75" thickTop="1">
      <c r="A2" s="26">
        <v>11</v>
      </c>
      <c r="B2" s="16">
        <v>24187.49</v>
      </c>
      <c r="C2" s="17">
        <v>25360.61</v>
      </c>
      <c r="D2" s="16">
        <v>25969.22</v>
      </c>
      <c r="E2" s="16">
        <v>26592.38</v>
      </c>
      <c r="F2" s="16">
        <v>27230.53</v>
      </c>
      <c r="G2" s="18">
        <f>(B2+L2)/2</f>
        <v>27423.24</v>
      </c>
      <c r="H2" s="16">
        <v>27884.06</v>
      </c>
      <c r="I2" s="16">
        <v>28553.2</v>
      </c>
      <c r="J2" s="17">
        <v>29238.56</v>
      </c>
      <c r="K2" s="16">
        <v>29940.35</v>
      </c>
      <c r="L2" s="16">
        <v>30658.99</v>
      </c>
      <c r="N2" s="38"/>
    </row>
    <row r="3" spans="1:12" ht="15">
      <c r="A3" s="27">
        <v>12</v>
      </c>
      <c r="B3" s="19">
        <v>24768.02</v>
      </c>
      <c r="C3" s="20">
        <v>25969.22</v>
      </c>
      <c r="D3" s="19">
        <v>26592.38</v>
      </c>
      <c r="E3" s="19">
        <v>27230.53</v>
      </c>
      <c r="F3" s="19">
        <v>27884.06</v>
      </c>
      <c r="G3" s="21">
        <f aca="true" t="shared" si="0" ref="G3:G66">(B3+L3)/2</f>
        <v>28081.46</v>
      </c>
      <c r="H3" s="19">
        <v>28553.2</v>
      </c>
      <c r="I3" s="19">
        <v>29238.56</v>
      </c>
      <c r="J3" s="20">
        <v>29940.35</v>
      </c>
      <c r="K3" s="22">
        <v>30658.99</v>
      </c>
      <c r="L3" s="19">
        <v>31394.9</v>
      </c>
    </row>
    <row r="4" spans="1:12" ht="15">
      <c r="A4" s="27">
        <v>13</v>
      </c>
      <c r="B4" s="19">
        <v>25362.48</v>
      </c>
      <c r="C4" s="20">
        <v>26592.59</v>
      </c>
      <c r="D4" s="19">
        <v>27230.74</v>
      </c>
      <c r="E4" s="19">
        <v>27884.27</v>
      </c>
      <c r="F4" s="19">
        <v>28553.41</v>
      </c>
      <c r="G4" s="21">
        <f t="shared" si="0"/>
        <v>28755.585</v>
      </c>
      <c r="H4" s="19">
        <v>29238.77</v>
      </c>
      <c r="I4" s="19">
        <v>29940.56</v>
      </c>
      <c r="J4" s="20">
        <v>30659.2</v>
      </c>
      <c r="K4" s="22">
        <v>31395.1</v>
      </c>
      <c r="L4" s="19">
        <v>32148.69</v>
      </c>
    </row>
    <row r="5" spans="1:12" ht="15">
      <c r="A5" s="27">
        <v>14</v>
      </c>
      <c r="B5" s="19">
        <v>25971.09</v>
      </c>
      <c r="C5" s="20">
        <v>27230.74</v>
      </c>
      <c r="D5" s="19">
        <v>27884.27</v>
      </c>
      <c r="E5" s="19">
        <v>28553.41</v>
      </c>
      <c r="F5" s="19">
        <v>29238.77</v>
      </c>
      <c r="G5" s="21">
        <f t="shared" si="0"/>
        <v>29445.625</v>
      </c>
      <c r="H5" s="19">
        <v>29940.56</v>
      </c>
      <c r="I5" s="19">
        <v>30659.2</v>
      </c>
      <c r="J5" s="20">
        <v>31395.1</v>
      </c>
      <c r="K5" s="22">
        <v>32148.69</v>
      </c>
      <c r="L5" s="19">
        <v>32920.16</v>
      </c>
    </row>
    <row r="6" spans="1:12" ht="15">
      <c r="A6" s="27">
        <v>15</v>
      </c>
      <c r="B6" s="19">
        <v>26594.46</v>
      </c>
      <c r="C6" s="20">
        <v>27884.27</v>
      </c>
      <c r="D6" s="19">
        <v>28553.41</v>
      </c>
      <c r="E6" s="19">
        <v>29238.77</v>
      </c>
      <c r="F6" s="19">
        <v>29940.56</v>
      </c>
      <c r="G6" s="21">
        <f t="shared" si="0"/>
        <v>30152.3</v>
      </c>
      <c r="H6" s="19">
        <v>30659.2</v>
      </c>
      <c r="I6" s="19">
        <v>31395.1</v>
      </c>
      <c r="J6" s="20">
        <v>32148.69</v>
      </c>
      <c r="K6" s="22">
        <v>32920.16</v>
      </c>
      <c r="L6" s="19">
        <v>33710.14</v>
      </c>
    </row>
    <row r="7" spans="1:12" ht="15">
      <c r="A7" s="27">
        <v>16</v>
      </c>
      <c r="B7" s="19">
        <v>27232.82</v>
      </c>
      <c r="C7" s="20">
        <v>28553.62</v>
      </c>
      <c r="D7" s="19">
        <v>29238.98</v>
      </c>
      <c r="E7" s="19">
        <v>29940.77</v>
      </c>
      <c r="F7" s="19">
        <v>30659.41</v>
      </c>
      <c r="G7" s="21">
        <f t="shared" si="0"/>
        <v>30876.25</v>
      </c>
      <c r="H7" s="19">
        <v>31395.31</v>
      </c>
      <c r="I7" s="19">
        <v>32148.9</v>
      </c>
      <c r="J7" s="20">
        <v>32920.37</v>
      </c>
      <c r="K7" s="22">
        <v>33710.56</v>
      </c>
      <c r="L7" s="19">
        <v>34519.68</v>
      </c>
    </row>
    <row r="8" spans="1:12" ht="15">
      <c r="A8" s="27">
        <v>17</v>
      </c>
      <c r="B8" s="19">
        <v>27886.35</v>
      </c>
      <c r="C8" s="20">
        <v>29238.77</v>
      </c>
      <c r="D8" s="19">
        <v>29940.56</v>
      </c>
      <c r="E8" s="19">
        <v>30659.2</v>
      </c>
      <c r="F8" s="19">
        <v>31395.1</v>
      </c>
      <c r="G8" s="21">
        <f t="shared" si="0"/>
        <v>31617.04</v>
      </c>
      <c r="H8" s="19">
        <v>32148.69</v>
      </c>
      <c r="I8" s="19">
        <v>32920.16</v>
      </c>
      <c r="J8" s="20">
        <v>33710.14</v>
      </c>
      <c r="K8" s="22">
        <v>34519.26</v>
      </c>
      <c r="L8" s="19">
        <v>35347.73</v>
      </c>
    </row>
    <row r="9" spans="1:12" ht="15">
      <c r="A9" s="27">
        <v>18</v>
      </c>
      <c r="B9" s="19">
        <v>28555.7</v>
      </c>
      <c r="C9" s="20">
        <v>29940.56</v>
      </c>
      <c r="D9" s="19">
        <v>30659.2</v>
      </c>
      <c r="E9" s="19">
        <v>31395.1</v>
      </c>
      <c r="F9" s="19">
        <v>32148.69</v>
      </c>
      <c r="G9" s="21">
        <f t="shared" si="0"/>
        <v>32375.93</v>
      </c>
      <c r="H9" s="19">
        <v>32920.16</v>
      </c>
      <c r="I9" s="19">
        <v>33710.14</v>
      </c>
      <c r="J9" s="20">
        <v>34519.26</v>
      </c>
      <c r="K9" s="22">
        <v>35347.73</v>
      </c>
      <c r="L9" s="19">
        <v>36196.16</v>
      </c>
    </row>
    <row r="10" spans="1:12" ht="15">
      <c r="A10" s="27">
        <v>19</v>
      </c>
      <c r="B10" s="19">
        <v>29241.06</v>
      </c>
      <c r="C10" s="20">
        <v>30659.2</v>
      </c>
      <c r="D10" s="19">
        <v>31395.1</v>
      </c>
      <c r="E10" s="19">
        <v>32148.69</v>
      </c>
      <c r="F10" s="19">
        <v>32920.16</v>
      </c>
      <c r="G10" s="21">
        <f t="shared" si="0"/>
        <v>33152.915</v>
      </c>
      <c r="H10" s="19">
        <v>33710.14</v>
      </c>
      <c r="I10" s="19">
        <v>34519.26</v>
      </c>
      <c r="J10" s="20">
        <v>35347.73</v>
      </c>
      <c r="K10" s="22">
        <v>36196.16</v>
      </c>
      <c r="L10" s="19">
        <v>37064.77</v>
      </c>
    </row>
    <row r="11" spans="1:12" ht="15">
      <c r="A11" s="27">
        <v>20</v>
      </c>
      <c r="B11" s="19">
        <v>29942.85</v>
      </c>
      <c r="C11" s="20">
        <v>31395.1</v>
      </c>
      <c r="D11" s="19">
        <v>32148.69</v>
      </c>
      <c r="E11" s="19">
        <v>32920.16</v>
      </c>
      <c r="F11" s="19">
        <v>33710.14</v>
      </c>
      <c r="G11" s="21">
        <f t="shared" si="0"/>
        <v>33948.615</v>
      </c>
      <c r="H11" s="19">
        <v>34519.26</v>
      </c>
      <c r="I11" s="19">
        <v>35347.73</v>
      </c>
      <c r="J11" s="20">
        <v>36196.16</v>
      </c>
      <c r="K11" s="22">
        <v>37064.77</v>
      </c>
      <c r="L11" s="19">
        <v>37954.38</v>
      </c>
    </row>
    <row r="12" spans="1:12" ht="15">
      <c r="A12" s="27">
        <v>21</v>
      </c>
      <c r="B12" s="19">
        <v>30661.49</v>
      </c>
      <c r="C12" s="20">
        <v>32148.48</v>
      </c>
      <c r="D12" s="19">
        <v>32919.95</v>
      </c>
      <c r="E12" s="19">
        <v>33709.94</v>
      </c>
      <c r="F12" s="19">
        <v>34519.06</v>
      </c>
      <c r="G12" s="21">
        <f t="shared" si="0"/>
        <v>34763.25</v>
      </c>
      <c r="H12" s="19">
        <v>35347.52</v>
      </c>
      <c r="I12" s="19">
        <v>36195.95</v>
      </c>
      <c r="J12" s="20">
        <v>37064.56</v>
      </c>
      <c r="K12" s="22">
        <v>37954.18</v>
      </c>
      <c r="L12" s="19">
        <v>38865.01</v>
      </c>
    </row>
    <row r="13" spans="1:12" ht="15">
      <c r="A13" s="27">
        <v>22</v>
      </c>
      <c r="B13" s="19">
        <v>31397.39</v>
      </c>
      <c r="C13" s="20">
        <v>32920.16</v>
      </c>
      <c r="D13" s="19">
        <v>33710.14</v>
      </c>
      <c r="E13" s="19">
        <v>34519.26</v>
      </c>
      <c r="F13" s="19">
        <v>35347.73</v>
      </c>
      <c r="G13" s="21">
        <f t="shared" si="0"/>
        <v>35597.64</v>
      </c>
      <c r="H13" s="19">
        <v>36196.16</v>
      </c>
      <c r="I13" s="19">
        <v>37064.77</v>
      </c>
      <c r="J13" s="20">
        <v>37954.38</v>
      </c>
      <c r="K13" s="22">
        <v>38865.22</v>
      </c>
      <c r="L13" s="19">
        <v>39797.89</v>
      </c>
    </row>
    <row r="14" spans="1:12" ht="15">
      <c r="A14" s="27">
        <v>23</v>
      </c>
      <c r="B14" s="19">
        <v>32150.98</v>
      </c>
      <c r="C14" s="20">
        <v>33710.35</v>
      </c>
      <c r="D14" s="19">
        <v>34519.47</v>
      </c>
      <c r="E14" s="19">
        <v>35347.94</v>
      </c>
      <c r="F14" s="19">
        <v>36196.37</v>
      </c>
      <c r="G14" s="21">
        <f t="shared" si="0"/>
        <v>36452.21</v>
      </c>
      <c r="H14" s="19">
        <v>37065.18</v>
      </c>
      <c r="I14" s="19">
        <v>37954.8</v>
      </c>
      <c r="J14" s="20">
        <v>38865.63</v>
      </c>
      <c r="K14" s="22">
        <v>39798.3</v>
      </c>
      <c r="L14" s="19">
        <v>40753.44</v>
      </c>
    </row>
    <row r="15" spans="1:12" ht="15">
      <c r="A15" s="27">
        <v>24</v>
      </c>
      <c r="B15" s="19">
        <v>32922.66</v>
      </c>
      <c r="C15" s="20">
        <v>34519.47</v>
      </c>
      <c r="D15" s="19">
        <v>35347.94</v>
      </c>
      <c r="E15" s="19">
        <v>36196.37</v>
      </c>
      <c r="F15" s="19">
        <v>37065.18</v>
      </c>
      <c r="G15" s="21">
        <f t="shared" si="0"/>
        <v>37327.06</v>
      </c>
      <c r="H15" s="19">
        <v>37954.8</v>
      </c>
      <c r="I15" s="19">
        <v>38865.63</v>
      </c>
      <c r="J15" s="20">
        <v>39798.3</v>
      </c>
      <c r="K15" s="22">
        <v>40753.44</v>
      </c>
      <c r="L15" s="19">
        <v>41731.46</v>
      </c>
    </row>
    <row r="16" spans="1:12" ht="15">
      <c r="A16" s="27">
        <v>25</v>
      </c>
      <c r="B16" s="19">
        <v>33712.85</v>
      </c>
      <c r="C16" s="20">
        <v>35347.94</v>
      </c>
      <c r="D16" s="19">
        <v>36196.37</v>
      </c>
      <c r="E16" s="19">
        <v>37065.18</v>
      </c>
      <c r="F16" s="19">
        <v>37954.8</v>
      </c>
      <c r="G16" s="21">
        <f t="shared" si="0"/>
        <v>38222.915</v>
      </c>
      <c r="H16" s="19">
        <v>38865.63</v>
      </c>
      <c r="I16" s="19">
        <v>39798.3</v>
      </c>
      <c r="J16" s="20">
        <v>40753.44</v>
      </c>
      <c r="K16" s="22">
        <v>41731.46</v>
      </c>
      <c r="L16" s="19">
        <v>42732.98</v>
      </c>
    </row>
    <row r="17" spans="1:12" ht="15">
      <c r="A17" s="27">
        <v>26</v>
      </c>
      <c r="B17" s="19">
        <v>34521.97</v>
      </c>
      <c r="C17" s="20">
        <v>36196.37</v>
      </c>
      <c r="D17" s="19">
        <v>37065.18</v>
      </c>
      <c r="E17" s="19">
        <v>37954.8</v>
      </c>
      <c r="F17" s="19">
        <v>38865.63</v>
      </c>
      <c r="G17" s="21">
        <f t="shared" si="0"/>
        <v>39140.295</v>
      </c>
      <c r="H17" s="19">
        <v>39798.3</v>
      </c>
      <c r="I17" s="19">
        <v>40753.44</v>
      </c>
      <c r="J17" s="20">
        <v>41731.46</v>
      </c>
      <c r="K17" s="22">
        <v>42732.98</v>
      </c>
      <c r="L17" s="19">
        <v>43758.62</v>
      </c>
    </row>
    <row r="18" spans="1:12" ht="15">
      <c r="A18" s="27">
        <v>27</v>
      </c>
      <c r="B18" s="19">
        <v>35350.43</v>
      </c>
      <c r="C18" s="20">
        <v>37064.98</v>
      </c>
      <c r="D18" s="19">
        <v>37954.59</v>
      </c>
      <c r="E18" s="19">
        <v>38865.42</v>
      </c>
      <c r="F18" s="19">
        <v>39798.1</v>
      </c>
      <c r="G18" s="21">
        <f t="shared" si="0"/>
        <v>40079.520000000004</v>
      </c>
      <c r="H18" s="19">
        <v>40753.23</v>
      </c>
      <c r="I18" s="19">
        <v>41731.25</v>
      </c>
      <c r="J18" s="20">
        <v>42732.77</v>
      </c>
      <c r="K18" s="22">
        <v>43758.42</v>
      </c>
      <c r="L18" s="19">
        <v>44808.61</v>
      </c>
    </row>
    <row r="19" spans="1:12" ht="15">
      <c r="A19" s="27">
        <v>28</v>
      </c>
      <c r="B19" s="19">
        <v>36198.86</v>
      </c>
      <c r="C19" s="20">
        <v>37954.59</v>
      </c>
      <c r="D19" s="19">
        <v>38865.42</v>
      </c>
      <c r="E19" s="19">
        <v>39798.1</v>
      </c>
      <c r="F19" s="19">
        <v>40753.23</v>
      </c>
      <c r="G19" s="21">
        <f t="shared" si="0"/>
        <v>41041.415</v>
      </c>
      <c r="H19" s="19">
        <v>41731.25</v>
      </c>
      <c r="I19" s="19">
        <v>42732.77</v>
      </c>
      <c r="J19" s="20">
        <v>43758.42</v>
      </c>
      <c r="K19" s="22">
        <v>44808.61</v>
      </c>
      <c r="L19" s="19">
        <v>45883.97</v>
      </c>
    </row>
    <row r="20" spans="1:12" ht="15">
      <c r="A20" s="27">
        <v>29</v>
      </c>
      <c r="B20" s="19">
        <v>37067.68</v>
      </c>
      <c r="C20" s="20">
        <v>38865.42</v>
      </c>
      <c r="D20" s="19">
        <v>39798.1</v>
      </c>
      <c r="E20" s="19">
        <v>40753.23</v>
      </c>
      <c r="F20" s="19">
        <v>41731.25</v>
      </c>
      <c r="G20" s="21">
        <f t="shared" si="0"/>
        <v>42026.4</v>
      </c>
      <c r="H20" s="19">
        <v>42732.77</v>
      </c>
      <c r="I20" s="19">
        <v>43758.42</v>
      </c>
      <c r="J20" s="20">
        <v>44808.61</v>
      </c>
      <c r="K20" s="22">
        <v>45883.97</v>
      </c>
      <c r="L20" s="19">
        <v>46985.12</v>
      </c>
    </row>
    <row r="21" spans="1:12" ht="15">
      <c r="A21" s="27">
        <v>30</v>
      </c>
      <c r="B21" s="19">
        <v>37957.3</v>
      </c>
      <c r="C21" s="20">
        <v>39798.3</v>
      </c>
      <c r="D21" s="19">
        <v>40753.44</v>
      </c>
      <c r="E21" s="19">
        <v>41731.46</v>
      </c>
      <c r="F21" s="19">
        <v>42732.98</v>
      </c>
      <c r="G21" s="21">
        <f t="shared" si="0"/>
        <v>43035.100000000006</v>
      </c>
      <c r="H21" s="19">
        <v>43758.62</v>
      </c>
      <c r="I21" s="19">
        <v>44808.82</v>
      </c>
      <c r="J21" s="20">
        <v>45884.18</v>
      </c>
      <c r="K21" s="22">
        <v>46985.33</v>
      </c>
      <c r="L21" s="19">
        <v>48112.9</v>
      </c>
    </row>
    <row r="22" spans="1:12" ht="15">
      <c r="A22" s="27">
        <v>31</v>
      </c>
      <c r="B22" s="19">
        <v>38868.34</v>
      </c>
      <c r="C22" s="20">
        <v>40753.44</v>
      </c>
      <c r="D22" s="19">
        <v>41731.46</v>
      </c>
      <c r="E22" s="19">
        <v>42732.98</v>
      </c>
      <c r="F22" s="19">
        <v>43758.62</v>
      </c>
      <c r="G22" s="21">
        <f t="shared" si="0"/>
        <v>44067.92</v>
      </c>
      <c r="H22" s="19">
        <v>44808.82</v>
      </c>
      <c r="I22" s="19">
        <v>45884.18</v>
      </c>
      <c r="J22" s="20">
        <v>46985.33</v>
      </c>
      <c r="K22" s="22">
        <v>48112.9</v>
      </c>
      <c r="L22" s="19">
        <v>49267.5</v>
      </c>
    </row>
    <row r="23" spans="1:12" ht="15">
      <c r="A23" s="27">
        <v>32</v>
      </c>
      <c r="B23" s="19">
        <v>39801.22</v>
      </c>
      <c r="C23" s="20">
        <v>41731.66</v>
      </c>
      <c r="D23" s="19">
        <v>42733.18</v>
      </c>
      <c r="E23" s="19">
        <v>43758.83</v>
      </c>
      <c r="F23" s="19">
        <v>44809.02</v>
      </c>
      <c r="G23" s="21">
        <f t="shared" si="0"/>
        <v>45125.81</v>
      </c>
      <c r="H23" s="19">
        <v>45884.38</v>
      </c>
      <c r="I23" s="19">
        <v>46985.54</v>
      </c>
      <c r="J23" s="20">
        <v>48113.1</v>
      </c>
      <c r="K23" s="22">
        <v>49267.92</v>
      </c>
      <c r="L23" s="19">
        <v>50450.4</v>
      </c>
    </row>
    <row r="24" spans="1:12" ht="15">
      <c r="A24" s="27">
        <v>33</v>
      </c>
      <c r="B24" s="19">
        <v>40756.35</v>
      </c>
      <c r="C24" s="20">
        <v>42732.98</v>
      </c>
      <c r="D24" s="19">
        <v>43758.62</v>
      </c>
      <c r="E24" s="19">
        <v>44808.82</v>
      </c>
      <c r="F24" s="19">
        <v>45884.18</v>
      </c>
      <c r="G24" s="21">
        <f t="shared" si="0"/>
        <v>46208.55</v>
      </c>
      <c r="H24" s="19">
        <v>46985.33</v>
      </c>
      <c r="I24" s="19">
        <v>48112.9</v>
      </c>
      <c r="J24" s="20">
        <v>49267.5</v>
      </c>
      <c r="K24" s="22">
        <v>50449.98</v>
      </c>
      <c r="L24" s="19">
        <v>51660.75</v>
      </c>
    </row>
    <row r="25" spans="1:12" ht="15">
      <c r="A25" s="27">
        <v>34</v>
      </c>
      <c r="B25" s="19">
        <v>41734.58</v>
      </c>
      <c r="C25" s="20">
        <v>43758.62</v>
      </c>
      <c r="D25" s="19">
        <v>44808.82</v>
      </c>
      <c r="E25" s="19">
        <v>45884.18</v>
      </c>
      <c r="F25" s="19">
        <v>46985.33</v>
      </c>
      <c r="G25" s="21">
        <f t="shared" si="0"/>
        <v>47317.61</v>
      </c>
      <c r="H25" s="19">
        <v>48112.9</v>
      </c>
      <c r="I25" s="19">
        <v>49267.5</v>
      </c>
      <c r="J25" s="20">
        <v>50449.98</v>
      </c>
      <c r="K25" s="22">
        <v>51660.75</v>
      </c>
      <c r="L25" s="19">
        <v>52900.64</v>
      </c>
    </row>
    <row r="26" spans="1:12" ht="15">
      <c r="A26" s="27">
        <v>35</v>
      </c>
      <c r="B26" s="19">
        <v>42736.3</v>
      </c>
      <c r="C26" s="20">
        <v>44809.02</v>
      </c>
      <c r="D26" s="19">
        <v>45884.38</v>
      </c>
      <c r="E26" s="19">
        <v>46985.54</v>
      </c>
      <c r="F26" s="19">
        <v>48113.1</v>
      </c>
      <c r="G26" s="21">
        <f t="shared" si="0"/>
        <v>48453.495</v>
      </c>
      <c r="H26" s="19">
        <v>49267.92</v>
      </c>
      <c r="I26" s="19">
        <v>50450.4</v>
      </c>
      <c r="J26" s="20">
        <v>51661.17</v>
      </c>
      <c r="K26" s="22">
        <v>52901.06</v>
      </c>
      <c r="L26" s="19">
        <v>54170.69</v>
      </c>
    </row>
    <row r="27" spans="1:12" ht="15">
      <c r="A27" s="27">
        <v>36</v>
      </c>
      <c r="B27" s="19">
        <v>43761.95</v>
      </c>
      <c r="C27" s="20">
        <v>45884.38</v>
      </c>
      <c r="D27" s="19">
        <v>46985.54</v>
      </c>
      <c r="E27" s="19">
        <v>48113.1</v>
      </c>
      <c r="F27" s="19">
        <v>49267.92</v>
      </c>
      <c r="G27" s="21">
        <f t="shared" si="0"/>
        <v>49616.32</v>
      </c>
      <c r="H27" s="19">
        <v>50450.4</v>
      </c>
      <c r="I27" s="19">
        <v>51661.17</v>
      </c>
      <c r="J27" s="20">
        <v>52901.06</v>
      </c>
      <c r="K27" s="22">
        <v>54170.69</v>
      </c>
      <c r="L27" s="19">
        <v>55470.69</v>
      </c>
    </row>
    <row r="28" spans="1:12" ht="15">
      <c r="A28" s="27">
        <v>37</v>
      </c>
      <c r="B28" s="19">
        <v>44812.14</v>
      </c>
      <c r="C28" s="20">
        <v>46985.54</v>
      </c>
      <c r="D28" s="19">
        <v>48113.1</v>
      </c>
      <c r="E28" s="19">
        <v>49267.92</v>
      </c>
      <c r="F28" s="19">
        <v>50450.4</v>
      </c>
      <c r="G28" s="21">
        <f t="shared" si="0"/>
        <v>50807.015</v>
      </c>
      <c r="H28" s="19">
        <v>51661.17</v>
      </c>
      <c r="I28" s="19">
        <v>52901.06</v>
      </c>
      <c r="J28" s="20">
        <v>54170.69</v>
      </c>
      <c r="K28" s="22">
        <v>55470.69</v>
      </c>
      <c r="L28" s="19">
        <v>56801.89</v>
      </c>
    </row>
    <row r="29" spans="1:12" ht="15">
      <c r="A29" s="27">
        <v>38</v>
      </c>
      <c r="B29" s="19">
        <v>45887.71</v>
      </c>
      <c r="C29" s="20">
        <v>48113.31</v>
      </c>
      <c r="D29" s="19">
        <v>49268.13</v>
      </c>
      <c r="E29" s="19">
        <v>50450.61</v>
      </c>
      <c r="F29" s="19">
        <v>51661.38</v>
      </c>
      <c r="G29" s="21">
        <f t="shared" si="0"/>
        <v>52026.520000000004</v>
      </c>
      <c r="H29" s="19">
        <v>52901.26</v>
      </c>
      <c r="I29" s="19">
        <v>54170.9</v>
      </c>
      <c r="J29" s="20">
        <v>55470.9</v>
      </c>
      <c r="K29" s="22">
        <v>56802.1</v>
      </c>
      <c r="L29" s="19">
        <v>58165.33</v>
      </c>
    </row>
    <row r="30" spans="1:12" ht="15">
      <c r="A30" s="27">
        <v>39</v>
      </c>
      <c r="B30" s="19">
        <v>46989.07</v>
      </c>
      <c r="C30" s="20">
        <v>49268.13</v>
      </c>
      <c r="D30" s="19">
        <v>50450.61</v>
      </c>
      <c r="E30" s="19">
        <v>51661.38</v>
      </c>
      <c r="F30" s="19">
        <v>52901.26</v>
      </c>
      <c r="G30" s="21">
        <f t="shared" si="0"/>
        <v>53275.145000000004</v>
      </c>
      <c r="H30" s="19">
        <v>54170.9</v>
      </c>
      <c r="I30" s="19">
        <v>55470.9</v>
      </c>
      <c r="J30" s="20">
        <v>56802.1</v>
      </c>
      <c r="K30" s="22">
        <v>58165.33</v>
      </c>
      <c r="L30" s="19">
        <v>59561.22</v>
      </c>
    </row>
    <row r="31" spans="1:12" ht="15">
      <c r="A31" s="27">
        <v>40</v>
      </c>
      <c r="B31" s="19">
        <v>48116.85</v>
      </c>
      <c r="C31" s="20">
        <v>50450.61</v>
      </c>
      <c r="D31" s="19">
        <v>51661.38</v>
      </c>
      <c r="E31" s="19">
        <v>52901.26</v>
      </c>
      <c r="F31" s="19">
        <v>54170.9</v>
      </c>
      <c r="G31" s="21">
        <f t="shared" si="0"/>
        <v>54553.72</v>
      </c>
      <c r="H31" s="19">
        <v>55470.9</v>
      </c>
      <c r="I31" s="19">
        <v>56802.1</v>
      </c>
      <c r="J31" s="20">
        <v>58165.33</v>
      </c>
      <c r="K31" s="22">
        <v>59561.22</v>
      </c>
      <c r="L31" s="19">
        <v>60990.59</v>
      </c>
    </row>
    <row r="32" spans="1:12" ht="15">
      <c r="A32" s="27">
        <v>41</v>
      </c>
      <c r="B32" s="19">
        <v>49271.66</v>
      </c>
      <c r="C32" s="20">
        <v>51661.38</v>
      </c>
      <c r="D32" s="19">
        <v>52901.26</v>
      </c>
      <c r="E32" s="19">
        <v>54170.9</v>
      </c>
      <c r="F32" s="19">
        <v>55470.9</v>
      </c>
      <c r="G32" s="21">
        <f t="shared" si="0"/>
        <v>55862.975000000006</v>
      </c>
      <c r="H32" s="19">
        <v>56802.1</v>
      </c>
      <c r="I32" s="19">
        <v>58165.33</v>
      </c>
      <c r="J32" s="20">
        <v>59561.22</v>
      </c>
      <c r="K32" s="22">
        <v>60990.59</v>
      </c>
      <c r="L32" s="19">
        <v>62454.29</v>
      </c>
    </row>
    <row r="33" spans="1:12" ht="15">
      <c r="A33" s="27">
        <v>42</v>
      </c>
      <c r="B33" s="19">
        <v>50454.14</v>
      </c>
      <c r="C33" s="20">
        <v>52901.26</v>
      </c>
      <c r="D33" s="19">
        <v>54170.9</v>
      </c>
      <c r="E33" s="19">
        <v>55470.9</v>
      </c>
      <c r="F33" s="19">
        <v>56802.1</v>
      </c>
      <c r="G33" s="21">
        <f t="shared" si="0"/>
        <v>57203.64</v>
      </c>
      <c r="H33" s="19">
        <v>58165.33</v>
      </c>
      <c r="I33" s="19">
        <v>59561.22</v>
      </c>
      <c r="J33" s="20">
        <v>60990.59</v>
      </c>
      <c r="K33" s="22">
        <v>62454.29</v>
      </c>
      <c r="L33" s="19">
        <v>63953.14</v>
      </c>
    </row>
    <row r="34" spans="1:12" ht="15">
      <c r="A34" s="27">
        <v>43</v>
      </c>
      <c r="B34" s="19">
        <v>51665.12</v>
      </c>
      <c r="C34" s="20">
        <v>54170.9</v>
      </c>
      <c r="D34" s="19">
        <v>55470.9</v>
      </c>
      <c r="E34" s="19">
        <v>56802.1</v>
      </c>
      <c r="F34" s="19">
        <v>58165.33</v>
      </c>
      <c r="G34" s="21">
        <f t="shared" si="0"/>
        <v>58576.545</v>
      </c>
      <c r="H34" s="19">
        <v>59561.22</v>
      </c>
      <c r="I34" s="19">
        <v>60990.59</v>
      </c>
      <c r="J34" s="20">
        <v>62454.29</v>
      </c>
      <c r="K34" s="22">
        <v>63953.14</v>
      </c>
      <c r="L34" s="19">
        <v>65487.97</v>
      </c>
    </row>
    <row r="35" spans="1:12" ht="15">
      <c r="A35" s="27">
        <v>44</v>
      </c>
      <c r="B35" s="19">
        <v>52905.01</v>
      </c>
      <c r="C35" s="20">
        <v>55470.9</v>
      </c>
      <c r="D35" s="19">
        <v>56802.1</v>
      </c>
      <c r="E35" s="19">
        <v>58165.33</v>
      </c>
      <c r="F35" s="19">
        <v>59561.22</v>
      </c>
      <c r="G35" s="21">
        <f t="shared" si="0"/>
        <v>59982.315</v>
      </c>
      <c r="H35" s="19">
        <v>60990.59</v>
      </c>
      <c r="I35" s="19">
        <v>62454.29</v>
      </c>
      <c r="J35" s="20">
        <v>63953.14</v>
      </c>
      <c r="K35" s="22">
        <v>65487.97</v>
      </c>
      <c r="L35" s="19">
        <v>67059.62</v>
      </c>
    </row>
    <row r="36" spans="1:12" ht="15">
      <c r="A36" s="27">
        <v>45</v>
      </c>
      <c r="B36" s="19">
        <v>54174.64</v>
      </c>
      <c r="C36" s="20">
        <v>56802.1</v>
      </c>
      <c r="D36" s="19">
        <v>58165.33</v>
      </c>
      <c r="E36" s="19">
        <v>59561.22</v>
      </c>
      <c r="F36" s="19">
        <v>60990.59</v>
      </c>
      <c r="G36" s="21">
        <f t="shared" si="0"/>
        <v>61421.88</v>
      </c>
      <c r="H36" s="19">
        <v>62454.29</v>
      </c>
      <c r="I36" s="19">
        <v>63953.14</v>
      </c>
      <c r="J36" s="20">
        <v>65487.97</v>
      </c>
      <c r="K36" s="22">
        <v>67059.62</v>
      </c>
      <c r="L36" s="19">
        <v>68669.12</v>
      </c>
    </row>
    <row r="37" spans="1:12" ht="15">
      <c r="A37" s="27">
        <v>46</v>
      </c>
      <c r="B37" s="19">
        <v>55474.85</v>
      </c>
      <c r="C37" s="20">
        <v>58165.33</v>
      </c>
      <c r="D37" s="19">
        <v>59561.22</v>
      </c>
      <c r="E37" s="19">
        <v>60990.59</v>
      </c>
      <c r="F37" s="19">
        <v>62454.29</v>
      </c>
      <c r="G37" s="21">
        <f t="shared" si="0"/>
        <v>62895.975000000006</v>
      </c>
      <c r="H37" s="19">
        <v>63953.14</v>
      </c>
      <c r="I37" s="19">
        <v>65487.97</v>
      </c>
      <c r="J37" s="20">
        <v>67059.62</v>
      </c>
      <c r="K37" s="22">
        <v>68669.12</v>
      </c>
      <c r="L37" s="19">
        <v>70317.1</v>
      </c>
    </row>
    <row r="38" spans="1:12" ht="15">
      <c r="A38" s="27">
        <v>47</v>
      </c>
      <c r="B38" s="19">
        <v>56806.26</v>
      </c>
      <c r="C38" s="20">
        <v>59561.42</v>
      </c>
      <c r="D38" s="19">
        <v>60990.8</v>
      </c>
      <c r="E38" s="19">
        <v>62454.5</v>
      </c>
      <c r="F38" s="19">
        <v>63953.34</v>
      </c>
      <c r="G38" s="21">
        <f t="shared" si="0"/>
        <v>64405.64</v>
      </c>
      <c r="H38" s="19">
        <v>65488.18</v>
      </c>
      <c r="I38" s="19">
        <v>67059.82</v>
      </c>
      <c r="J38" s="20">
        <v>68669.33</v>
      </c>
      <c r="K38" s="22">
        <v>70317.31</v>
      </c>
      <c r="L38" s="19">
        <v>72005.02</v>
      </c>
    </row>
    <row r="39" spans="1:12" ht="15">
      <c r="A39" s="27">
        <v>48</v>
      </c>
      <c r="B39" s="19">
        <v>58169.7</v>
      </c>
      <c r="C39" s="20">
        <v>60991.01</v>
      </c>
      <c r="D39" s="19">
        <v>62454.7</v>
      </c>
      <c r="E39" s="19">
        <v>63953.55</v>
      </c>
      <c r="F39" s="19">
        <v>65488.38</v>
      </c>
      <c r="G39" s="21">
        <f t="shared" si="0"/>
        <v>65951.5</v>
      </c>
      <c r="H39" s="19">
        <v>67060.03</v>
      </c>
      <c r="I39" s="19">
        <v>68669.54</v>
      </c>
      <c r="J39" s="20">
        <v>70317.52</v>
      </c>
      <c r="K39" s="22">
        <v>72005.23</v>
      </c>
      <c r="L39" s="19">
        <v>73733.3</v>
      </c>
    </row>
    <row r="40" spans="1:12" ht="15">
      <c r="A40" s="27">
        <v>49</v>
      </c>
      <c r="B40" s="19">
        <v>59565.79</v>
      </c>
      <c r="C40" s="20">
        <v>62454.7</v>
      </c>
      <c r="D40" s="19">
        <v>63953.55</v>
      </c>
      <c r="E40" s="19">
        <v>65488.38</v>
      </c>
      <c r="F40" s="19">
        <v>67060.03</v>
      </c>
      <c r="G40" s="21">
        <f t="shared" si="0"/>
        <v>67534.375</v>
      </c>
      <c r="H40" s="19">
        <v>68669.54</v>
      </c>
      <c r="I40" s="19">
        <v>70317.52</v>
      </c>
      <c r="J40" s="20">
        <v>72005.23</v>
      </c>
      <c r="K40" s="22">
        <v>73733.3</v>
      </c>
      <c r="L40" s="19">
        <v>75502.96</v>
      </c>
    </row>
    <row r="41" spans="1:12" ht="15">
      <c r="A41" s="27">
        <v>50</v>
      </c>
      <c r="B41" s="19">
        <v>60995.38</v>
      </c>
      <c r="C41" s="20">
        <v>63953.55</v>
      </c>
      <c r="D41" s="19">
        <v>65488.38</v>
      </c>
      <c r="E41" s="19">
        <v>67060.03</v>
      </c>
      <c r="F41" s="19">
        <v>68669.54</v>
      </c>
      <c r="G41" s="21">
        <f t="shared" si="0"/>
        <v>69155.22</v>
      </c>
      <c r="H41" s="19">
        <v>70317.52</v>
      </c>
      <c r="I41" s="19">
        <v>72005.23</v>
      </c>
      <c r="J41" s="20">
        <v>73733.3</v>
      </c>
      <c r="K41" s="22">
        <v>75502.96</v>
      </c>
      <c r="L41" s="19">
        <v>77315.06</v>
      </c>
    </row>
    <row r="42" spans="1:12" ht="15">
      <c r="A42" s="27">
        <v>51</v>
      </c>
      <c r="B42" s="19">
        <v>62459.28</v>
      </c>
      <c r="C42" s="20">
        <v>65488.59</v>
      </c>
      <c r="D42" s="19">
        <v>67060.24</v>
      </c>
      <c r="E42" s="19">
        <v>68669.74</v>
      </c>
      <c r="F42" s="19">
        <v>70317.73</v>
      </c>
      <c r="G42" s="21">
        <f t="shared" si="0"/>
        <v>70815.055</v>
      </c>
      <c r="H42" s="19">
        <v>72005.44</v>
      </c>
      <c r="I42" s="19">
        <v>73733.5</v>
      </c>
      <c r="J42" s="20">
        <v>75503.17</v>
      </c>
      <c r="K42" s="22">
        <v>77315.26</v>
      </c>
      <c r="L42" s="19">
        <v>79170.83</v>
      </c>
    </row>
    <row r="43" spans="1:12" ht="15">
      <c r="A43" s="27">
        <v>52</v>
      </c>
      <c r="B43" s="19">
        <v>63958.34</v>
      </c>
      <c r="C43" s="20">
        <v>67060.24</v>
      </c>
      <c r="D43" s="19">
        <v>68669.74</v>
      </c>
      <c r="E43" s="19">
        <v>70317.73</v>
      </c>
      <c r="F43" s="19">
        <v>72005.44</v>
      </c>
      <c r="G43" s="21">
        <f t="shared" si="0"/>
        <v>72514.625</v>
      </c>
      <c r="H43" s="19">
        <v>73733.5</v>
      </c>
      <c r="I43" s="19">
        <v>75503.17</v>
      </c>
      <c r="J43" s="20">
        <v>77315.26</v>
      </c>
      <c r="K43" s="22">
        <v>79170.83</v>
      </c>
      <c r="L43" s="19">
        <v>81070.91</v>
      </c>
    </row>
    <row r="44" spans="1:12" ht="15">
      <c r="A44" s="27">
        <v>53</v>
      </c>
      <c r="B44" s="19">
        <v>65493.38</v>
      </c>
      <c r="C44" s="20">
        <v>68669.74</v>
      </c>
      <c r="D44" s="19">
        <v>70317.73</v>
      </c>
      <c r="E44" s="19">
        <v>72005.44</v>
      </c>
      <c r="F44" s="19">
        <v>73733.5</v>
      </c>
      <c r="G44" s="21">
        <f t="shared" si="0"/>
        <v>74254.95999999999</v>
      </c>
      <c r="H44" s="19">
        <v>75503.17</v>
      </c>
      <c r="I44" s="19">
        <v>77315.26</v>
      </c>
      <c r="J44" s="20">
        <v>79170.83</v>
      </c>
      <c r="K44" s="22">
        <v>81070.91</v>
      </c>
      <c r="L44" s="19">
        <v>83016.54</v>
      </c>
    </row>
    <row r="45" spans="1:12" ht="15">
      <c r="A45" s="27">
        <v>54</v>
      </c>
      <c r="B45" s="19">
        <v>67065.23</v>
      </c>
      <c r="C45" s="20">
        <v>70317.94</v>
      </c>
      <c r="D45" s="19">
        <v>72005.65</v>
      </c>
      <c r="E45" s="19">
        <v>73733.71</v>
      </c>
      <c r="F45" s="19">
        <v>75503.38</v>
      </c>
      <c r="G45" s="21">
        <f t="shared" si="0"/>
        <v>76037.20499999999</v>
      </c>
      <c r="H45" s="19">
        <v>77315.47</v>
      </c>
      <c r="I45" s="19">
        <v>79171.04</v>
      </c>
      <c r="J45" s="20">
        <v>81071.12</v>
      </c>
      <c r="K45" s="22">
        <v>83016.75</v>
      </c>
      <c r="L45" s="19">
        <v>85009.18</v>
      </c>
    </row>
    <row r="46" spans="1:12" ht="15">
      <c r="A46" s="27">
        <v>55</v>
      </c>
      <c r="B46" s="19">
        <v>68674.74</v>
      </c>
      <c r="C46" s="20">
        <v>72005.44</v>
      </c>
      <c r="D46" s="19">
        <v>73733.5</v>
      </c>
      <c r="E46" s="19">
        <v>75503.17</v>
      </c>
      <c r="F46" s="19">
        <v>77315.26</v>
      </c>
      <c r="G46" s="21">
        <f t="shared" si="0"/>
        <v>77861.995</v>
      </c>
      <c r="H46" s="19">
        <v>79170.83</v>
      </c>
      <c r="I46" s="19">
        <v>81070.91</v>
      </c>
      <c r="J46" s="20">
        <v>83016.54</v>
      </c>
      <c r="K46" s="22">
        <v>85008.98</v>
      </c>
      <c r="L46" s="19">
        <v>87049.25</v>
      </c>
    </row>
    <row r="47" spans="1:12" ht="15">
      <c r="A47" s="27">
        <v>56</v>
      </c>
      <c r="B47" s="19">
        <v>70322.93</v>
      </c>
      <c r="C47" s="20">
        <v>73733.5</v>
      </c>
      <c r="D47" s="19">
        <v>75503.17</v>
      </c>
      <c r="E47" s="19">
        <v>77315.26</v>
      </c>
      <c r="F47" s="19">
        <v>79170.83</v>
      </c>
      <c r="G47" s="21">
        <f t="shared" si="0"/>
        <v>79730.665</v>
      </c>
      <c r="H47" s="19">
        <v>81070.91</v>
      </c>
      <c r="I47" s="19">
        <v>83016.54</v>
      </c>
      <c r="J47" s="20">
        <v>85008.98</v>
      </c>
      <c r="K47" s="22">
        <v>87049.25</v>
      </c>
      <c r="L47" s="19">
        <v>89138.4</v>
      </c>
    </row>
    <row r="48" spans="1:12" ht="15">
      <c r="A48" s="27">
        <v>57</v>
      </c>
      <c r="B48" s="19">
        <v>72010.64</v>
      </c>
      <c r="C48" s="20">
        <v>75503.17</v>
      </c>
      <c r="D48" s="19">
        <v>77315.26</v>
      </c>
      <c r="E48" s="19">
        <v>79170.83</v>
      </c>
      <c r="F48" s="19">
        <v>81070.91</v>
      </c>
      <c r="G48" s="21">
        <f t="shared" si="0"/>
        <v>81644.16</v>
      </c>
      <c r="H48" s="19">
        <v>83016.54</v>
      </c>
      <c r="I48" s="19">
        <v>85008.98</v>
      </c>
      <c r="J48" s="20">
        <v>87049.25</v>
      </c>
      <c r="K48" s="22">
        <v>89138.4</v>
      </c>
      <c r="L48" s="19">
        <v>91277.68</v>
      </c>
    </row>
    <row r="49" spans="1:12" ht="15">
      <c r="A49" s="27">
        <v>58</v>
      </c>
      <c r="B49" s="19">
        <v>73738.91</v>
      </c>
      <c r="C49" s="20">
        <v>77315.26</v>
      </c>
      <c r="D49" s="19">
        <v>79170.83</v>
      </c>
      <c r="E49" s="19">
        <v>81070.91</v>
      </c>
      <c r="F49" s="19">
        <v>83016.54</v>
      </c>
      <c r="G49" s="21">
        <f t="shared" si="0"/>
        <v>83603.625</v>
      </c>
      <c r="H49" s="19">
        <v>85008.98</v>
      </c>
      <c r="I49" s="19">
        <v>87049.25</v>
      </c>
      <c r="J49" s="20">
        <v>89138.4</v>
      </c>
      <c r="K49" s="22">
        <v>91277.68</v>
      </c>
      <c r="L49" s="19">
        <v>93468.34</v>
      </c>
    </row>
    <row r="50" spans="1:12" ht="15">
      <c r="A50" s="27">
        <v>59</v>
      </c>
      <c r="B50" s="19">
        <v>75508.58</v>
      </c>
      <c r="C50" s="20">
        <v>79170.83</v>
      </c>
      <c r="D50" s="19">
        <v>81070.91</v>
      </c>
      <c r="E50" s="19">
        <v>83016.54</v>
      </c>
      <c r="F50" s="19">
        <v>85008.98</v>
      </c>
      <c r="G50" s="21">
        <f t="shared" si="0"/>
        <v>85610.1</v>
      </c>
      <c r="H50" s="19">
        <v>87049.25</v>
      </c>
      <c r="I50" s="19">
        <v>89138.4</v>
      </c>
      <c r="J50" s="20">
        <v>91277.68</v>
      </c>
      <c r="K50" s="22">
        <v>93468.34</v>
      </c>
      <c r="L50" s="19">
        <v>95711.62</v>
      </c>
    </row>
    <row r="51" spans="1:12" ht="15">
      <c r="A51" s="27">
        <v>60</v>
      </c>
      <c r="B51" s="19">
        <v>77320.88</v>
      </c>
      <c r="C51" s="20">
        <v>81070.91</v>
      </c>
      <c r="D51" s="19">
        <v>83016.54</v>
      </c>
      <c r="E51" s="19">
        <v>85008.98</v>
      </c>
      <c r="F51" s="19">
        <v>87049.25</v>
      </c>
      <c r="G51" s="21">
        <f t="shared" si="0"/>
        <v>87664.82500000001</v>
      </c>
      <c r="H51" s="19">
        <v>89138.4</v>
      </c>
      <c r="I51" s="19">
        <v>91277.68</v>
      </c>
      <c r="J51" s="20">
        <v>93468.34</v>
      </c>
      <c r="K51" s="22">
        <v>95711.62</v>
      </c>
      <c r="L51" s="19">
        <v>98008.77</v>
      </c>
    </row>
    <row r="52" spans="1:12" ht="15">
      <c r="A52" s="27">
        <v>61</v>
      </c>
      <c r="B52" s="19">
        <v>79176.66</v>
      </c>
      <c r="C52" s="20">
        <v>83016.75</v>
      </c>
      <c r="D52" s="19">
        <v>85009.18</v>
      </c>
      <c r="E52" s="19">
        <v>87049.46</v>
      </c>
      <c r="F52" s="19">
        <v>89138.61</v>
      </c>
      <c r="G52" s="21">
        <f t="shared" si="0"/>
        <v>89768.955</v>
      </c>
      <c r="H52" s="19">
        <v>91277.89</v>
      </c>
      <c r="I52" s="19">
        <v>93468.54</v>
      </c>
      <c r="J52" s="20">
        <v>95711.82</v>
      </c>
      <c r="K52" s="22">
        <v>98008.98</v>
      </c>
      <c r="L52" s="19">
        <v>100361.25</v>
      </c>
    </row>
    <row r="53" spans="1:12" ht="15">
      <c r="A53" s="27">
        <v>62</v>
      </c>
      <c r="B53" s="19">
        <v>81076.94</v>
      </c>
      <c r="C53" s="20">
        <v>85009.18</v>
      </c>
      <c r="D53" s="19">
        <v>87049.46</v>
      </c>
      <c r="E53" s="19">
        <v>89138.61</v>
      </c>
      <c r="F53" s="19">
        <v>91277.89</v>
      </c>
      <c r="G53" s="21">
        <f t="shared" si="0"/>
        <v>91923.41500000001</v>
      </c>
      <c r="H53" s="19">
        <v>93468.54</v>
      </c>
      <c r="I53" s="19">
        <v>95711.82</v>
      </c>
      <c r="J53" s="20">
        <v>98008.98</v>
      </c>
      <c r="K53" s="22">
        <v>100361.25</v>
      </c>
      <c r="L53" s="19">
        <v>102769.89</v>
      </c>
    </row>
    <row r="54" spans="1:12" ht="15">
      <c r="A54" s="27">
        <v>63</v>
      </c>
      <c r="B54" s="19">
        <v>83022.78</v>
      </c>
      <c r="C54" s="20">
        <v>87049.46</v>
      </c>
      <c r="D54" s="19">
        <v>89138.61</v>
      </c>
      <c r="E54" s="19">
        <v>91277.89</v>
      </c>
      <c r="F54" s="19">
        <v>93468.54</v>
      </c>
      <c r="G54" s="21">
        <f t="shared" si="0"/>
        <v>94129.565</v>
      </c>
      <c r="H54" s="19">
        <v>95711.82</v>
      </c>
      <c r="I54" s="19">
        <v>98008.98</v>
      </c>
      <c r="J54" s="20">
        <v>100361.25</v>
      </c>
      <c r="K54" s="22">
        <v>102769.89</v>
      </c>
      <c r="L54" s="19">
        <v>105236.35</v>
      </c>
    </row>
    <row r="55" spans="1:12" ht="15">
      <c r="A55" s="27">
        <v>64</v>
      </c>
      <c r="B55" s="19">
        <v>85015.42</v>
      </c>
      <c r="C55" s="20">
        <v>89138.61</v>
      </c>
      <c r="D55" s="19">
        <v>91277.89</v>
      </c>
      <c r="E55" s="19">
        <v>93468.54</v>
      </c>
      <c r="F55" s="19">
        <v>95711.82</v>
      </c>
      <c r="G55" s="21">
        <f t="shared" si="0"/>
        <v>96388.76000000001</v>
      </c>
      <c r="H55" s="19">
        <v>98008.98</v>
      </c>
      <c r="I55" s="19">
        <v>100361.25</v>
      </c>
      <c r="J55" s="20">
        <v>102769.89</v>
      </c>
      <c r="K55" s="22">
        <v>105236.35</v>
      </c>
      <c r="L55" s="19">
        <v>107762.1</v>
      </c>
    </row>
    <row r="56" spans="1:12" ht="15">
      <c r="A56" s="27">
        <v>65</v>
      </c>
      <c r="B56" s="19">
        <v>87055.7</v>
      </c>
      <c r="C56" s="20">
        <v>91277.89</v>
      </c>
      <c r="D56" s="19">
        <v>93468.54</v>
      </c>
      <c r="E56" s="19">
        <v>95711.82</v>
      </c>
      <c r="F56" s="19">
        <v>98008.98</v>
      </c>
      <c r="G56" s="21">
        <f t="shared" si="0"/>
        <v>98702.035</v>
      </c>
      <c r="H56" s="19">
        <v>100361.25</v>
      </c>
      <c r="I56" s="19">
        <v>102769.89</v>
      </c>
      <c r="J56" s="20">
        <v>105236.35</v>
      </c>
      <c r="K56" s="22">
        <v>107762.1</v>
      </c>
      <c r="L56" s="19">
        <v>110348.37</v>
      </c>
    </row>
    <row r="57" spans="1:12" ht="15">
      <c r="A57" s="27">
        <v>66</v>
      </c>
      <c r="B57" s="19">
        <v>89145.06</v>
      </c>
      <c r="C57" s="20">
        <v>93468.54</v>
      </c>
      <c r="D57" s="19">
        <v>95711.82</v>
      </c>
      <c r="E57" s="19">
        <v>98008.98</v>
      </c>
      <c r="F57" s="19">
        <v>100361.25</v>
      </c>
      <c r="G57" s="21">
        <f t="shared" si="0"/>
        <v>101070.945</v>
      </c>
      <c r="H57" s="19">
        <v>102769.89</v>
      </c>
      <c r="I57" s="19">
        <v>105236.35</v>
      </c>
      <c r="J57" s="20">
        <v>107762.1</v>
      </c>
      <c r="K57" s="22">
        <v>110348.37</v>
      </c>
      <c r="L57" s="19">
        <v>112996.83</v>
      </c>
    </row>
    <row r="58" spans="1:12" ht="15">
      <c r="A58" s="27">
        <v>67</v>
      </c>
      <c r="B58" s="19">
        <v>91284.54</v>
      </c>
      <c r="C58" s="20">
        <v>95711.82</v>
      </c>
      <c r="D58" s="19">
        <v>98008.98</v>
      </c>
      <c r="E58" s="19">
        <v>100361.25</v>
      </c>
      <c r="F58" s="19">
        <v>102769.89</v>
      </c>
      <c r="G58" s="21">
        <f t="shared" si="0"/>
        <v>103496.64</v>
      </c>
      <c r="H58" s="19">
        <v>105236.35</v>
      </c>
      <c r="I58" s="19">
        <v>107762.1</v>
      </c>
      <c r="J58" s="20">
        <v>110348.37</v>
      </c>
      <c r="K58" s="22">
        <v>112996.83</v>
      </c>
      <c r="L58" s="19">
        <v>115708.74</v>
      </c>
    </row>
    <row r="59" spans="1:12" ht="15">
      <c r="A59" s="27">
        <v>68</v>
      </c>
      <c r="B59" s="19">
        <v>93475.41</v>
      </c>
      <c r="C59" s="20">
        <v>98008.98</v>
      </c>
      <c r="D59" s="19">
        <v>100361.25</v>
      </c>
      <c r="E59" s="19">
        <v>102769.89</v>
      </c>
      <c r="F59" s="19">
        <v>105236.35</v>
      </c>
      <c r="G59" s="21">
        <f t="shared" si="0"/>
        <v>105980.57500000001</v>
      </c>
      <c r="H59" s="19">
        <v>107762.1</v>
      </c>
      <c r="I59" s="19">
        <v>110348.37</v>
      </c>
      <c r="J59" s="20">
        <v>112996.83</v>
      </c>
      <c r="K59" s="22">
        <v>115708.74</v>
      </c>
      <c r="L59" s="19">
        <v>118485.74</v>
      </c>
    </row>
    <row r="60" spans="1:12" ht="15">
      <c r="A60" s="27">
        <v>69</v>
      </c>
      <c r="B60" s="19">
        <v>95718.9</v>
      </c>
      <c r="C60" s="20">
        <v>100361.25</v>
      </c>
      <c r="D60" s="19">
        <v>102769.89</v>
      </c>
      <c r="E60" s="19">
        <v>105236.35</v>
      </c>
      <c r="F60" s="19">
        <v>107762.1</v>
      </c>
      <c r="G60" s="21">
        <f t="shared" si="0"/>
        <v>108524.105</v>
      </c>
      <c r="H60" s="19">
        <v>110348.37</v>
      </c>
      <c r="I60" s="19">
        <v>112996.83</v>
      </c>
      <c r="J60" s="20">
        <v>115708.74</v>
      </c>
      <c r="K60" s="22">
        <v>118485.74</v>
      </c>
      <c r="L60" s="19">
        <v>121329.31</v>
      </c>
    </row>
    <row r="61" spans="1:12" ht="15">
      <c r="A61" s="27">
        <v>70</v>
      </c>
      <c r="B61" s="19">
        <v>98016.05</v>
      </c>
      <c r="C61" s="20">
        <v>102769.89</v>
      </c>
      <c r="D61" s="19">
        <v>105236.35</v>
      </c>
      <c r="E61" s="19">
        <v>107762.1</v>
      </c>
      <c r="F61" s="19">
        <v>110348.37</v>
      </c>
      <c r="G61" s="21">
        <f t="shared" si="0"/>
        <v>111128.68</v>
      </c>
      <c r="H61" s="19">
        <v>112996.83</v>
      </c>
      <c r="I61" s="19">
        <v>115708.74</v>
      </c>
      <c r="J61" s="20">
        <v>118485.74</v>
      </c>
      <c r="K61" s="22">
        <v>121329.31</v>
      </c>
      <c r="L61" s="19">
        <v>124241.31</v>
      </c>
    </row>
    <row r="62" spans="1:12" ht="15">
      <c r="A62" s="27">
        <v>71</v>
      </c>
      <c r="B62" s="19">
        <v>100368.53</v>
      </c>
      <c r="C62" s="20">
        <v>105236.35</v>
      </c>
      <c r="D62" s="19">
        <v>107762.1</v>
      </c>
      <c r="E62" s="19">
        <v>110348.37</v>
      </c>
      <c r="F62" s="19">
        <v>112996.83</v>
      </c>
      <c r="G62" s="21">
        <f t="shared" si="0"/>
        <v>113795.86499999999</v>
      </c>
      <c r="H62" s="19">
        <v>115708.74</v>
      </c>
      <c r="I62" s="19">
        <v>118485.74</v>
      </c>
      <c r="J62" s="20">
        <v>121329.31</v>
      </c>
      <c r="K62" s="22">
        <v>124241.31</v>
      </c>
      <c r="L62" s="19">
        <v>127223.2</v>
      </c>
    </row>
    <row r="63" spans="1:12" ht="15">
      <c r="A63" s="27">
        <v>72</v>
      </c>
      <c r="B63" s="19">
        <v>102777.38</v>
      </c>
      <c r="C63" s="20">
        <v>107762.1</v>
      </c>
      <c r="D63" s="19">
        <v>110348.37</v>
      </c>
      <c r="E63" s="19">
        <v>112996.83</v>
      </c>
      <c r="F63" s="19">
        <v>115708.74</v>
      </c>
      <c r="G63" s="21">
        <f t="shared" si="0"/>
        <v>116527.01000000001</v>
      </c>
      <c r="H63" s="19">
        <v>118485.74</v>
      </c>
      <c r="I63" s="19">
        <v>121329.31</v>
      </c>
      <c r="J63" s="20">
        <v>124241.31</v>
      </c>
      <c r="K63" s="22">
        <v>127223.2</v>
      </c>
      <c r="L63" s="19">
        <v>130276.64</v>
      </c>
    </row>
    <row r="64" spans="1:12" ht="15">
      <c r="A64" s="27">
        <v>73</v>
      </c>
      <c r="B64" s="19">
        <v>105244.05</v>
      </c>
      <c r="C64" s="20">
        <v>110348.37</v>
      </c>
      <c r="D64" s="19">
        <v>112996.83</v>
      </c>
      <c r="E64" s="19">
        <v>115708.74</v>
      </c>
      <c r="F64" s="19">
        <v>118485.74</v>
      </c>
      <c r="G64" s="21">
        <f t="shared" si="0"/>
        <v>119323.67499999999</v>
      </c>
      <c r="H64" s="19">
        <v>121329.31</v>
      </c>
      <c r="I64" s="19">
        <v>124241.31</v>
      </c>
      <c r="J64" s="20">
        <v>127223.2</v>
      </c>
      <c r="K64" s="22">
        <v>130276.64</v>
      </c>
      <c r="L64" s="19">
        <v>133403.3</v>
      </c>
    </row>
    <row r="65" spans="1:12" ht="15">
      <c r="A65" s="27">
        <v>74</v>
      </c>
      <c r="B65" s="19">
        <v>107770</v>
      </c>
      <c r="C65" s="20">
        <v>112996.83</v>
      </c>
      <c r="D65" s="19">
        <v>115708.74</v>
      </c>
      <c r="E65" s="19">
        <v>118485.74</v>
      </c>
      <c r="F65" s="19">
        <v>121329.31</v>
      </c>
      <c r="G65" s="21">
        <f t="shared" si="0"/>
        <v>122187.52</v>
      </c>
      <c r="H65" s="19">
        <v>124241.31</v>
      </c>
      <c r="I65" s="19">
        <v>127223.2</v>
      </c>
      <c r="J65" s="20">
        <v>130276.64</v>
      </c>
      <c r="K65" s="22">
        <v>133403.3</v>
      </c>
      <c r="L65" s="19">
        <v>136605.04</v>
      </c>
    </row>
    <row r="66" spans="1:12" ht="15">
      <c r="A66" s="27">
        <v>75</v>
      </c>
      <c r="B66" s="19">
        <v>110356.48</v>
      </c>
      <c r="C66" s="20">
        <v>115708.74</v>
      </c>
      <c r="D66" s="19">
        <v>118485.74</v>
      </c>
      <c r="E66" s="19">
        <v>121329.31</v>
      </c>
      <c r="F66" s="19">
        <v>124241.31</v>
      </c>
      <c r="G66" s="21">
        <f t="shared" si="0"/>
        <v>125120.01000000001</v>
      </c>
      <c r="H66" s="19">
        <v>127223.2</v>
      </c>
      <c r="I66" s="19">
        <v>130276.64</v>
      </c>
      <c r="J66" s="20">
        <v>133403.3</v>
      </c>
      <c r="K66" s="22">
        <v>136605.04</v>
      </c>
      <c r="L66" s="19">
        <v>139883.54</v>
      </c>
    </row>
    <row r="67" spans="1:12" ht="15">
      <c r="A67" s="27">
        <v>76</v>
      </c>
      <c r="B67" s="19">
        <v>113004.94</v>
      </c>
      <c r="C67" s="20">
        <v>118485.74</v>
      </c>
      <c r="D67" s="19">
        <v>121329.31</v>
      </c>
      <c r="E67" s="19">
        <v>124241.31</v>
      </c>
      <c r="F67" s="19">
        <v>127223.2</v>
      </c>
      <c r="G67" s="21">
        <f aca="true" t="shared" si="1" ref="G67:G100">(B67+L67)/2</f>
        <v>128122.8</v>
      </c>
      <c r="H67" s="19">
        <v>130276.64</v>
      </c>
      <c r="I67" s="19">
        <v>133403.3</v>
      </c>
      <c r="J67" s="20">
        <v>136605.04</v>
      </c>
      <c r="K67" s="22">
        <v>139883.54</v>
      </c>
      <c r="L67" s="19">
        <v>143240.66</v>
      </c>
    </row>
    <row r="68" spans="1:12" ht="15">
      <c r="A68" s="27">
        <v>77</v>
      </c>
      <c r="B68" s="19">
        <v>115717.06</v>
      </c>
      <c r="C68" s="20">
        <v>121329.31</v>
      </c>
      <c r="D68" s="19">
        <v>124241.31</v>
      </c>
      <c r="E68" s="19">
        <v>127223.2</v>
      </c>
      <c r="F68" s="19">
        <v>130276.64</v>
      </c>
      <c r="G68" s="21">
        <f t="shared" si="1"/>
        <v>131197.77000000002</v>
      </c>
      <c r="H68" s="19">
        <v>133403.3</v>
      </c>
      <c r="I68" s="19">
        <v>136605.04</v>
      </c>
      <c r="J68" s="20">
        <v>139883.54</v>
      </c>
      <c r="K68" s="22">
        <v>143240.66</v>
      </c>
      <c r="L68" s="19">
        <v>146678.48</v>
      </c>
    </row>
    <row r="69" spans="1:12" ht="15">
      <c r="A69" s="27">
        <v>78</v>
      </c>
      <c r="B69" s="19">
        <v>118494.27</v>
      </c>
      <c r="C69" s="20">
        <v>124241.31</v>
      </c>
      <c r="D69" s="19">
        <v>127223.2</v>
      </c>
      <c r="E69" s="19">
        <v>130276.64</v>
      </c>
      <c r="F69" s="19">
        <v>133403.3</v>
      </c>
      <c r="G69" s="21">
        <f t="shared" si="1"/>
        <v>134346.47</v>
      </c>
      <c r="H69" s="19">
        <v>136605.04</v>
      </c>
      <c r="I69" s="19">
        <v>139883.54</v>
      </c>
      <c r="J69" s="20">
        <v>143240.66</v>
      </c>
      <c r="K69" s="22">
        <v>146678.48</v>
      </c>
      <c r="L69" s="19">
        <v>150198.67</v>
      </c>
    </row>
    <row r="70" spans="1:12" ht="15">
      <c r="A70" s="27">
        <v>79</v>
      </c>
      <c r="B70" s="19">
        <v>121338.05</v>
      </c>
      <c r="C70" s="20">
        <v>127222.99</v>
      </c>
      <c r="D70" s="19">
        <v>130276.43</v>
      </c>
      <c r="E70" s="19">
        <v>133403.09</v>
      </c>
      <c r="F70" s="19">
        <v>136604.83</v>
      </c>
      <c r="G70" s="21">
        <f t="shared" si="1"/>
        <v>137570.68</v>
      </c>
      <c r="H70" s="19">
        <v>139883.33</v>
      </c>
      <c r="I70" s="19">
        <v>143240.45</v>
      </c>
      <c r="J70" s="20">
        <v>146678.27</v>
      </c>
      <c r="K70" s="22">
        <v>150198.46</v>
      </c>
      <c r="L70" s="19">
        <v>153803.31</v>
      </c>
    </row>
    <row r="71" spans="1:12" ht="15">
      <c r="A71" s="27">
        <v>80</v>
      </c>
      <c r="B71" s="19">
        <v>124250.26</v>
      </c>
      <c r="C71" s="20">
        <v>130276.43</v>
      </c>
      <c r="D71" s="19">
        <v>133403.09</v>
      </c>
      <c r="E71" s="19">
        <v>136604.83</v>
      </c>
      <c r="F71" s="19">
        <v>139883.33</v>
      </c>
      <c r="G71" s="21">
        <f t="shared" si="1"/>
        <v>140872.475</v>
      </c>
      <c r="H71" s="19">
        <v>143240.45</v>
      </c>
      <c r="I71" s="19">
        <v>146678.27</v>
      </c>
      <c r="J71" s="20">
        <v>150198.46</v>
      </c>
      <c r="K71" s="22">
        <v>153803.31</v>
      </c>
      <c r="L71" s="19">
        <v>157494.69</v>
      </c>
    </row>
    <row r="72" spans="1:12" ht="15">
      <c r="A72" s="27">
        <v>81</v>
      </c>
      <c r="B72" s="19">
        <v>127232.35</v>
      </c>
      <c r="C72" s="20">
        <v>133403.09</v>
      </c>
      <c r="D72" s="19">
        <v>136604.83</v>
      </c>
      <c r="E72" s="19">
        <v>139883.33</v>
      </c>
      <c r="F72" s="19">
        <v>143240.45</v>
      </c>
      <c r="G72" s="21">
        <f t="shared" si="1"/>
        <v>144253.405</v>
      </c>
      <c r="H72" s="19">
        <v>146678.27</v>
      </c>
      <c r="I72" s="19">
        <v>150198.46</v>
      </c>
      <c r="J72" s="20">
        <v>153803.31</v>
      </c>
      <c r="K72" s="22">
        <v>157494.69</v>
      </c>
      <c r="L72" s="19">
        <v>161274.46</v>
      </c>
    </row>
    <row r="73" spans="1:12" ht="15">
      <c r="A73" s="27">
        <v>82</v>
      </c>
      <c r="B73" s="19">
        <v>130286</v>
      </c>
      <c r="C73" s="20">
        <v>136604.83</v>
      </c>
      <c r="D73" s="19">
        <v>139883.33</v>
      </c>
      <c r="E73" s="19">
        <v>143240.45</v>
      </c>
      <c r="F73" s="19">
        <v>146678.27</v>
      </c>
      <c r="G73" s="21">
        <f t="shared" si="1"/>
        <v>147715.57</v>
      </c>
      <c r="H73" s="19">
        <v>150198.46</v>
      </c>
      <c r="I73" s="19">
        <v>153803.31</v>
      </c>
      <c r="J73" s="20">
        <v>157494.69</v>
      </c>
      <c r="K73" s="22">
        <v>161274.46</v>
      </c>
      <c r="L73" s="19">
        <v>165145.14</v>
      </c>
    </row>
    <row r="74" spans="1:12" ht="15">
      <c r="A74" s="27">
        <v>83</v>
      </c>
      <c r="B74" s="19">
        <v>133412.86</v>
      </c>
      <c r="C74" s="20">
        <v>139883.33</v>
      </c>
      <c r="D74" s="19">
        <v>143240.45</v>
      </c>
      <c r="E74" s="19">
        <v>146678.27</v>
      </c>
      <c r="F74" s="19">
        <v>150198.46</v>
      </c>
      <c r="G74" s="21">
        <f t="shared" si="1"/>
        <v>151260.71999999997</v>
      </c>
      <c r="H74" s="19">
        <v>153803.31</v>
      </c>
      <c r="I74" s="19">
        <v>157494.69</v>
      </c>
      <c r="J74" s="20">
        <v>161274.46</v>
      </c>
      <c r="K74" s="22">
        <v>165145.14</v>
      </c>
      <c r="L74" s="19">
        <v>169108.58</v>
      </c>
    </row>
    <row r="75" spans="1:12" ht="15">
      <c r="A75" s="27">
        <v>84</v>
      </c>
      <c r="B75" s="19">
        <v>136614.82</v>
      </c>
      <c r="C75" s="20">
        <v>143240.66</v>
      </c>
      <c r="D75" s="19">
        <v>146678.48</v>
      </c>
      <c r="E75" s="19">
        <v>150198.67</v>
      </c>
      <c r="F75" s="19">
        <v>153803.52</v>
      </c>
      <c r="G75" s="21">
        <f t="shared" si="1"/>
        <v>154891.155</v>
      </c>
      <c r="H75" s="19">
        <v>157494.9</v>
      </c>
      <c r="I75" s="19">
        <v>161274.67</v>
      </c>
      <c r="J75" s="20">
        <v>165145.34</v>
      </c>
      <c r="K75" s="22">
        <v>169108.78</v>
      </c>
      <c r="L75" s="19">
        <v>173167.49</v>
      </c>
    </row>
    <row r="76" spans="1:12" ht="15">
      <c r="A76" s="27">
        <v>85</v>
      </c>
      <c r="B76" s="19">
        <v>139893.52</v>
      </c>
      <c r="C76" s="20">
        <v>146678.27</v>
      </c>
      <c r="D76" s="19">
        <v>150198.46</v>
      </c>
      <c r="E76" s="19">
        <v>153803.31</v>
      </c>
      <c r="F76" s="19">
        <v>157494.69</v>
      </c>
      <c r="G76" s="21">
        <f t="shared" si="1"/>
        <v>158608.425</v>
      </c>
      <c r="H76" s="19">
        <v>161274.46</v>
      </c>
      <c r="I76" s="19">
        <v>165145.14</v>
      </c>
      <c r="J76" s="20">
        <v>169108.58</v>
      </c>
      <c r="K76" s="22">
        <v>173167.28</v>
      </c>
      <c r="L76" s="19">
        <v>177323.33</v>
      </c>
    </row>
    <row r="77" spans="1:12" ht="15">
      <c r="A77" s="27">
        <v>86</v>
      </c>
      <c r="B77" s="19">
        <v>143251.06</v>
      </c>
      <c r="C77" s="20">
        <v>150198.67</v>
      </c>
      <c r="D77" s="19">
        <v>153803.52</v>
      </c>
      <c r="E77" s="19">
        <v>157494.9</v>
      </c>
      <c r="F77" s="19">
        <v>161274.67</v>
      </c>
      <c r="G77" s="21">
        <f t="shared" si="1"/>
        <v>162415.14</v>
      </c>
      <c r="H77" s="19">
        <v>165145.34</v>
      </c>
      <c r="I77" s="19">
        <v>169108.78</v>
      </c>
      <c r="J77" s="20">
        <v>173167.49</v>
      </c>
      <c r="K77" s="22">
        <v>177323.54</v>
      </c>
      <c r="L77" s="19">
        <v>181579.22</v>
      </c>
    </row>
    <row r="78" spans="1:12" ht="15">
      <c r="A78" s="27">
        <v>87</v>
      </c>
      <c r="B78" s="19">
        <v>146689.09</v>
      </c>
      <c r="C78" s="20">
        <v>153803.52</v>
      </c>
      <c r="D78" s="19">
        <v>157494.9</v>
      </c>
      <c r="E78" s="19">
        <v>161274.67</v>
      </c>
      <c r="F78" s="19">
        <v>165145.34</v>
      </c>
      <c r="G78" s="21">
        <f t="shared" si="1"/>
        <v>166313.055</v>
      </c>
      <c r="H78" s="19">
        <v>169108.78</v>
      </c>
      <c r="I78" s="19">
        <v>173167.49</v>
      </c>
      <c r="J78" s="20">
        <v>177323.54</v>
      </c>
      <c r="K78" s="22">
        <v>181579.22</v>
      </c>
      <c r="L78" s="19">
        <v>185937.02</v>
      </c>
    </row>
    <row r="79" spans="1:12" ht="15">
      <c r="A79" s="27">
        <v>88</v>
      </c>
      <c r="B79" s="19">
        <v>150209.7</v>
      </c>
      <c r="C79" s="20">
        <v>157494.9</v>
      </c>
      <c r="D79" s="19">
        <v>161274.67</v>
      </c>
      <c r="E79" s="19">
        <v>165145.34</v>
      </c>
      <c r="F79" s="19">
        <v>169108.78</v>
      </c>
      <c r="G79" s="21">
        <f t="shared" si="1"/>
        <v>170304.58000000002</v>
      </c>
      <c r="H79" s="19">
        <v>173167.49</v>
      </c>
      <c r="I79" s="19">
        <v>177323.54</v>
      </c>
      <c r="J79" s="20">
        <v>181579.22</v>
      </c>
      <c r="K79" s="22">
        <v>185937.02</v>
      </c>
      <c r="L79" s="19">
        <v>190399.46</v>
      </c>
    </row>
    <row r="80" spans="1:12" ht="15">
      <c r="A80" s="27">
        <v>89</v>
      </c>
      <c r="B80" s="19">
        <v>153814.75</v>
      </c>
      <c r="C80" s="20">
        <v>161274.67</v>
      </c>
      <c r="D80" s="19">
        <v>165145.34</v>
      </c>
      <c r="E80" s="19">
        <v>169108.78</v>
      </c>
      <c r="F80" s="19">
        <v>173167.49</v>
      </c>
      <c r="G80" s="21">
        <f t="shared" si="1"/>
        <v>174391.88</v>
      </c>
      <c r="H80" s="19">
        <v>177323.54</v>
      </c>
      <c r="I80" s="19">
        <v>181579.22</v>
      </c>
      <c r="J80" s="20">
        <v>185937.02</v>
      </c>
      <c r="K80" s="22">
        <v>190399.46</v>
      </c>
      <c r="L80" s="19">
        <v>194969.01</v>
      </c>
    </row>
    <row r="81" spans="1:12" ht="15">
      <c r="A81" s="27">
        <v>90</v>
      </c>
      <c r="B81" s="19">
        <v>157506.34</v>
      </c>
      <c r="C81" s="20">
        <v>165145.34</v>
      </c>
      <c r="D81" s="19">
        <v>169108.78</v>
      </c>
      <c r="E81" s="19">
        <v>173167.49</v>
      </c>
      <c r="F81" s="19">
        <v>177323.54</v>
      </c>
      <c r="G81" s="21">
        <f t="shared" si="1"/>
        <v>178577.26</v>
      </c>
      <c r="H81" s="19">
        <v>181579.22</v>
      </c>
      <c r="I81" s="19">
        <v>185937.02</v>
      </c>
      <c r="J81" s="20">
        <v>190399.46</v>
      </c>
      <c r="K81" s="22">
        <v>194969.01</v>
      </c>
      <c r="L81" s="19">
        <v>199648.18</v>
      </c>
    </row>
    <row r="82" spans="1:12" ht="15">
      <c r="A82" s="27">
        <v>91</v>
      </c>
      <c r="B82" s="19">
        <v>161286.53</v>
      </c>
      <c r="C82" s="20">
        <v>169108.99</v>
      </c>
      <c r="D82" s="19">
        <v>173167.7</v>
      </c>
      <c r="E82" s="19">
        <v>177323.74</v>
      </c>
      <c r="F82" s="19">
        <v>181579.42</v>
      </c>
      <c r="G82" s="21">
        <f t="shared" si="1"/>
        <v>182863.2</v>
      </c>
      <c r="H82" s="19">
        <v>185937.23</v>
      </c>
      <c r="I82" s="19">
        <v>190399.66</v>
      </c>
      <c r="J82" s="20">
        <v>194969.22</v>
      </c>
      <c r="K82" s="22">
        <v>199648.38</v>
      </c>
      <c r="L82" s="19">
        <v>204439.87</v>
      </c>
    </row>
    <row r="83" spans="1:12" ht="15">
      <c r="A83" s="27">
        <v>92</v>
      </c>
      <c r="B83" s="19">
        <v>165157.41</v>
      </c>
      <c r="C83" s="20">
        <v>173167.49</v>
      </c>
      <c r="D83" s="19">
        <v>177323.54</v>
      </c>
      <c r="E83" s="19">
        <v>181579.22</v>
      </c>
      <c r="F83" s="19">
        <v>185937.02</v>
      </c>
      <c r="G83" s="21">
        <f t="shared" si="1"/>
        <v>187251.79499999998</v>
      </c>
      <c r="H83" s="19">
        <v>190399.46</v>
      </c>
      <c r="I83" s="19">
        <v>194969.01</v>
      </c>
      <c r="J83" s="20">
        <v>199648.18</v>
      </c>
      <c r="K83" s="22">
        <v>204439.66</v>
      </c>
      <c r="L83" s="19">
        <v>209346.18</v>
      </c>
    </row>
    <row r="84" spans="1:12" ht="15">
      <c r="A84" s="27">
        <v>93</v>
      </c>
      <c r="B84" s="19">
        <v>169121.26</v>
      </c>
      <c r="C84" s="20">
        <v>177323.74</v>
      </c>
      <c r="D84" s="19">
        <v>181579.42</v>
      </c>
      <c r="E84" s="19">
        <v>185937.23</v>
      </c>
      <c r="F84" s="19">
        <v>190399.66</v>
      </c>
      <c r="G84" s="21">
        <f t="shared" si="1"/>
        <v>191745.94</v>
      </c>
      <c r="H84" s="19">
        <v>194969.22</v>
      </c>
      <c r="I84" s="19">
        <v>199648.38</v>
      </c>
      <c r="J84" s="20">
        <v>204439.87</v>
      </c>
      <c r="K84" s="22">
        <v>209346.38</v>
      </c>
      <c r="L84" s="19">
        <v>214370.62</v>
      </c>
    </row>
    <row r="85" spans="1:12" ht="15">
      <c r="A85" s="27">
        <v>94</v>
      </c>
      <c r="B85" s="19">
        <v>173180.18</v>
      </c>
      <c r="C85" s="20">
        <v>181579.42</v>
      </c>
      <c r="D85" s="19">
        <v>185937.23</v>
      </c>
      <c r="E85" s="19">
        <v>190399.66</v>
      </c>
      <c r="F85" s="19">
        <v>194969.22</v>
      </c>
      <c r="G85" s="21">
        <f t="shared" si="1"/>
        <v>196347.84</v>
      </c>
      <c r="H85" s="19">
        <v>199648.38</v>
      </c>
      <c r="I85" s="19">
        <v>204439.87</v>
      </c>
      <c r="J85" s="20">
        <v>209346.38</v>
      </c>
      <c r="K85" s="22">
        <v>214370.62</v>
      </c>
      <c r="L85" s="19">
        <v>219515.5</v>
      </c>
    </row>
    <row r="86" spans="1:12" ht="15">
      <c r="A86" s="27">
        <v>95</v>
      </c>
      <c r="B86" s="19">
        <v>177336.43</v>
      </c>
      <c r="C86" s="20">
        <v>185937.23</v>
      </c>
      <c r="D86" s="19">
        <v>190399.66</v>
      </c>
      <c r="E86" s="19">
        <v>194969.22</v>
      </c>
      <c r="F86" s="19">
        <v>199648.38</v>
      </c>
      <c r="G86" s="21">
        <f t="shared" si="1"/>
        <v>201060.185</v>
      </c>
      <c r="H86" s="19">
        <v>204439.87</v>
      </c>
      <c r="I86" s="19">
        <v>209346.38</v>
      </c>
      <c r="J86" s="20">
        <v>214370.62</v>
      </c>
      <c r="K86" s="22">
        <v>219515.5</v>
      </c>
      <c r="L86" s="19">
        <v>224783.94</v>
      </c>
    </row>
    <row r="87" spans="1:12" ht="15">
      <c r="A87" s="27">
        <v>96</v>
      </c>
      <c r="B87" s="19">
        <v>181592.53</v>
      </c>
      <c r="C87" s="20">
        <v>190399.66</v>
      </c>
      <c r="D87" s="19">
        <v>194969.22</v>
      </c>
      <c r="E87" s="19">
        <v>199648.38</v>
      </c>
      <c r="F87" s="19">
        <v>204439.87</v>
      </c>
      <c r="G87" s="21">
        <f t="shared" si="1"/>
        <v>205885.68</v>
      </c>
      <c r="H87" s="19">
        <v>209346.38</v>
      </c>
      <c r="I87" s="19">
        <v>214370.62</v>
      </c>
      <c r="J87" s="20">
        <v>219515.5</v>
      </c>
      <c r="K87" s="22">
        <v>224783.94</v>
      </c>
      <c r="L87" s="19">
        <v>230178.83</v>
      </c>
    </row>
    <row r="88" spans="1:12" ht="15">
      <c r="A88" s="27">
        <v>97</v>
      </c>
      <c r="B88" s="19">
        <v>185950.75</v>
      </c>
      <c r="C88" s="20">
        <v>194969.42</v>
      </c>
      <c r="D88" s="19">
        <v>199648.59</v>
      </c>
      <c r="E88" s="19">
        <v>204440.08</v>
      </c>
      <c r="F88" s="19">
        <v>209346.59</v>
      </c>
      <c r="G88" s="21">
        <f t="shared" si="1"/>
        <v>210827.03</v>
      </c>
      <c r="H88" s="19">
        <v>214370.83</v>
      </c>
      <c r="I88" s="19">
        <v>219515.71</v>
      </c>
      <c r="J88" s="20">
        <v>224784.14</v>
      </c>
      <c r="K88" s="22">
        <v>230179.04</v>
      </c>
      <c r="L88" s="19">
        <v>235703.31</v>
      </c>
    </row>
    <row r="89" spans="1:12" ht="15">
      <c r="A89" s="27">
        <v>98</v>
      </c>
      <c r="B89" s="19">
        <v>190413.6</v>
      </c>
      <c r="C89" s="20">
        <v>199648.59</v>
      </c>
      <c r="D89" s="19">
        <v>204440.08</v>
      </c>
      <c r="E89" s="19">
        <v>209346.59</v>
      </c>
      <c r="F89" s="19">
        <v>214370.83</v>
      </c>
      <c r="G89" s="21">
        <f t="shared" si="1"/>
        <v>215886.945</v>
      </c>
      <c r="H89" s="19">
        <v>219515.71</v>
      </c>
      <c r="I89" s="19">
        <v>224784.14</v>
      </c>
      <c r="J89" s="20">
        <v>230179.04</v>
      </c>
      <c r="K89" s="22">
        <v>235703.31</v>
      </c>
      <c r="L89" s="19">
        <v>241360.29</v>
      </c>
    </row>
    <row r="90" spans="1:12" ht="15">
      <c r="A90" s="27">
        <v>99</v>
      </c>
      <c r="B90" s="19">
        <v>194983.57</v>
      </c>
      <c r="C90" s="20">
        <v>204440.29</v>
      </c>
      <c r="D90" s="19">
        <v>209346.8</v>
      </c>
      <c r="E90" s="19">
        <v>214371.04</v>
      </c>
      <c r="F90" s="19">
        <v>219515.92</v>
      </c>
      <c r="G90" s="21">
        <f t="shared" si="1"/>
        <v>221068.33000000002</v>
      </c>
      <c r="H90" s="19">
        <v>224784.35</v>
      </c>
      <c r="I90" s="19">
        <v>230179.25</v>
      </c>
      <c r="J90" s="20">
        <v>235703.52</v>
      </c>
      <c r="K90" s="22">
        <v>241360.5</v>
      </c>
      <c r="L90" s="19">
        <v>247153.09</v>
      </c>
    </row>
    <row r="91" spans="1:12" ht="15">
      <c r="A91" s="27">
        <v>100</v>
      </c>
      <c r="B91" s="19">
        <v>199663.15</v>
      </c>
      <c r="C91" s="20">
        <v>209346.8</v>
      </c>
      <c r="D91" s="19">
        <v>214371.04</v>
      </c>
      <c r="E91" s="19">
        <v>219515.92</v>
      </c>
      <c r="F91" s="19">
        <v>224784.35</v>
      </c>
      <c r="G91" s="21">
        <f t="shared" si="1"/>
        <v>226373.99</v>
      </c>
      <c r="H91" s="19">
        <v>230179.25</v>
      </c>
      <c r="I91" s="19">
        <v>235703.52</v>
      </c>
      <c r="J91" s="20">
        <v>241360.5</v>
      </c>
      <c r="K91" s="22">
        <v>247153.09</v>
      </c>
      <c r="L91" s="19">
        <v>253084.83</v>
      </c>
    </row>
    <row r="92" spans="1:12" ht="15">
      <c r="A92" s="27">
        <v>101</v>
      </c>
      <c r="B92" s="19">
        <v>204455.06</v>
      </c>
      <c r="C92" s="20">
        <v>214371.04</v>
      </c>
      <c r="D92" s="19">
        <v>219515.92</v>
      </c>
      <c r="E92" s="19">
        <v>224784.35</v>
      </c>
      <c r="F92" s="19">
        <v>230179.25</v>
      </c>
      <c r="G92" s="21">
        <f t="shared" si="1"/>
        <v>231806.95500000002</v>
      </c>
      <c r="H92" s="19">
        <v>235703.52</v>
      </c>
      <c r="I92" s="19">
        <v>241360.5</v>
      </c>
      <c r="J92" s="20">
        <v>247153.09</v>
      </c>
      <c r="K92" s="22">
        <v>253084.83</v>
      </c>
      <c r="L92" s="19">
        <v>259158.85</v>
      </c>
    </row>
    <row r="93" spans="1:12" ht="15">
      <c r="A93" s="27">
        <v>102</v>
      </c>
      <c r="B93" s="19">
        <v>209361.98</v>
      </c>
      <c r="C93" s="20">
        <v>219516.13</v>
      </c>
      <c r="D93" s="19">
        <v>224784.56</v>
      </c>
      <c r="E93" s="19">
        <v>230179.46</v>
      </c>
      <c r="F93" s="19">
        <v>235703.73</v>
      </c>
      <c r="G93" s="21">
        <f t="shared" si="1"/>
        <v>237370.43</v>
      </c>
      <c r="H93" s="19">
        <v>241360.7</v>
      </c>
      <c r="I93" s="19">
        <v>247153.3</v>
      </c>
      <c r="J93" s="20">
        <v>253085.04</v>
      </c>
      <c r="K93" s="22">
        <v>259159.06</v>
      </c>
      <c r="L93" s="19">
        <v>265378.88</v>
      </c>
    </row>
    <row r="94" spans="1:12" ht="15">
      <c r="A94" s="27">
        <v>103</v>
      </c>
      <c r="B94" s="19">
        <v>214386.64</v>
      </c>
      <c r="C94" s="20">
        <v>224784.35</v>
      </c>
      <c r="D94" s="19">
        <v>230179.25</v>
      </c>
      <c r="E94" s="19">
        <v>235703.52</v>
      </c>
      <c r="F94" s="19">
        <v>241360.5</v>
      </c>
      <c r="G94" s="21">
        <f t="shared" si="1"/>
        <v>243067.24000000002</v>
      </c>
      <c r="H94" s="19">
        <v>247153.09</v>
      </c>
      <c r="I94" s="19">
        <v>253084.83</v>
      </c>
      <c r="J94" s="20">
        <v>259158.85</v>
      </c>
      <c r="K94" s="22">
        <v>265378.67</v>
      </c>
      <c r="L94" s="19">
        <v>271747.84</v>
      </c>
    </row>
    <row r="95" spans="1:12" ht="15">
      <c r="A95" s="27">
        <v>104</v>
      </c>
      <c r="B95" s="19">
        <v>219531.94</v>
      </c>
      <c r="C95" s="20">
        <v>230179.25</v>
      </c>
      <c r="D95" s="19">
        <v>235703.52</v>
      </c>
      <c r="E95" s="19">
        <v>241360.5</v>
      </c>
      <c r="F95" s="19">
        <v>247153.09</v>
      </c>
      <c r="G95" s="21">
        <f t="shared" si="1"/>
        <v>248900.915</v>
      </c>
      <c r="H95" s="19">
        <v>253084.83</v>
      </c>
      <c r="I95" s="19">
        <v>259158.85</v>
      </c>
      <c r="J95" s="20">
        <v>265378.67</v>
      </c>
      <c r="K95" s="22">
        <v>271747.84</v>
      </c>
      <c r="L95" s="19">
        <v>278269.89</v>
      </c>
    </row>
    <row r="96" spans="1:12" ht="15">
      <c r="A96" s="27">
        <v>105</v>
      </c>
      <c r="B96" s="19">
        <v>224800.78</v>
      </c>
      <c r="C96" s="20">
        <v>235703.52</v>
      </c>
      <c r="D96" s="19">
        <v>241360.5</v>
      </c>
      <c r="E96" s="19">
        <v>247153.09</v>
      </c>
      <c r="F96" s="19">
        <v>253084.83</v>
      </c>
      <c r="G96" s="21">
        <f t="shared" si="1"/>
        <v>254874.565</v>
      </c>
      <c r="H96" s="19">
        <v>259158.85</v>
      </c>
      <c r="I96" s="19">
        <v>265378.67</v>
      </c>
      <c r="J96" s="20">
        <v>271747.84</v>
      </c>
      <c r="K96" s="22">
        <v>278269.89</v>
      </c>
      <c r="L96" s="19">
        <v>284948.35</v>
      </c>
    </row>
    <row r="97" spans="1:12" ht="15">
      <c r="A97" s="27">
        <v>106</v>
      </c>
      <c r="B97" s="19">
        <v>230196.1</v>
      </c>
      <c r="C97" s="20">
        <v>241360.7</v>
      </c>
      <c r="D97" s="19">
        <v>247153.3</v>
      </c>
      <c r="E97" s="19">
        <v>253085.04</v>
      </c>
      <c r="F97" s="19">
        <v>259159.06</v>
      </c>
      <c r="G97" s="21">
        <f t="shared" si="1"/>
        <v>260991.745</v>
      </c>
      <c r="H97" s="19">
        <v>265378.88</v>
      </c>
      <c r="I97" s="19">
        <v>271748.05</v>
      </c>
      <c r="J97" s="20">
        <v>278270.1</v>
      </c>
      <c r="K97" s="22">
        <v>284948.56</v>
      </c>
      <c r="L97" s="19">
        <v>291787.39</v>
      </c>
    </row>
    <row r="98" spans="1:12" ht="15">
      <c r="A98" s="27">
        <v>107</v>
      </c>
      <c r="B98" s="19">
        <v>235720.78</v>
      </c>
      <c r="C98" s="20">
        <v>247153.3</v>
      </c>
      <c r="D98" s="19">
        <v>253085.04</v>
      </c>
      <c r="E98" s="19">
        <v>259159.06</v>
      </c>
      <c r="F98" s="19">
        <v>265378.88</v>
      </c>
      <c r="G98" s="21">
        <f t="shared" si="1"/>
        <v>267255.56</v>
      </c>
      <c r="H98" s="19">
        <v>271748.05</v>
      </c>
      <c r="I98" s="19">
        <v>278270.1</v>
      </c>
      <c r="J98" s="20">
        <v>284948.56</v>
      </c>
      <c r="K98" s="22">
        <v>291787.39</v>
      </c>
      <c r="L98" s="19">
        <v>298790.34</v>
      </c>
    </row>
    <row r="99" spans="1:12" ht="15">
      <c r="A99" s="27">
        <v>108</v>
      </c>
      <c r="B99" s="19">
        <v>241378.18</v>
      </c>
      <c r="C99" s="20">
        <v>253085.04</v>
      </c>
      <c r="D99" s="19">
        <v>259159.06</v>
      </c>
      <c r="E99" s="19">
        <v>265378.88</v>
      </c>
      <c r="F99" s="19">
        <v>271748.05</v>
      </c>
      <c r="G99" s="21">
        <f t="shared" si="1"/>
        <v>273669.76</v>
      </c>
      <c r="H99" s="19">
        <v>278270.1</v>
      </c>
      <c r="I99" s="19">
        <v>284948.56</v>
      </c>
      <c r="J99" s="20">
        <v>291787.39</v>
      </c>
      <c r="K99" s="22">
        <v>298790.34</v>
      </c>
      <c r="L99" s="19">
        <v>305961.34</v>
      </c>
    </row>
    <row r="100" spans="1:12" ht="15.75" thickBot="1">
      <c r="A100" s="28">
        <v>109</v>
      </c>
      <c r="B100" s="23">
        <v>247171.18</v>
      </c>
      <c r="C100" s="23">
        <v>259159.06</v>
      </c>
      <c r="D100" s="23">
        <v>265378.88</v>
      </c>
      <c r="E100" s="23">
        <v>271748.05</v>
      </c>
      <c r="F100" s="23">
        <v>278270.1</v>
      </c>
      <c r="G100" s="24">
        <f t="shared" si="1"/>
        <v>280237.775</v>
      </c>
      <c r="H100" s="23">
        <v>284948.56</v>
      </c>
      <c r="I100" s="23">
        <v>291787.39</v>
      </c>
      <c r="J100" s="23">
        <v>298790.34</v>
      </c>
      <c r="K100" s="23">
        <v>305961.34</v>
      </c>
      <c r="L100" s="23">
        <v>313304.37</v>
      </c>
    </row>
    <row r="101" ht="15.7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"/>
  <sheetViews>
    <sheetView workbookViewId="0" topLeftCell="A55">
      <selection activeCell="A69" sqref="A69:XFD69"/>
    </sheetView>
  </sheetViews>
  <sheetFormatPr defaultColWidth="9.140625" defaultRowHeight="15"/>
  <cols>
    <col min="1" max="1" width="9.140625" style="29" bestFit="1" customWidth="1"/>
    <col min="2" max="6" width="11.7109375" style="0" bestFit="1" customWidth="1"/>
    <col min="7" max="7" width="11.7109375" style="0" customWidth="1"/>
    <col min="8" max="12" width="11.7109375" style="0" bestFit="1" customWidth="1"/>
    <col min="14" max="14" width="10.8515625" style="0" bestFit="1" customWidth="1"/>
  </cols>
  <sheetData>
    <row r="1" spans="1:12" ht="16.5" thickBot="1" thickTop="1">
      <c r="A1" s="40" t="s">
        <v>52</v>
      </c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9" t="s">
        <v>95</v>
      </c>
      <c r="H1" s="37">
        <v>6</v>
      </c>
      <c r="I1" s="37">
        <v>7</v>
      </c>
      <c r="J1" s="37">
        <v>8</v>
      </c>
      <c r="K1" s="37">
        <v>9</v>
      </c>
      <c r="L1" s="37">
        <v>10</v>
      </c>
    </row>
    <row r="2" spans="1:14" ht="15.75" thickTop="1">
      <c r="A2" s="41">
        <v>11</v>
      </c>
      <c r="B2" s="16">
        <v>25155.73</v>
      </c>
      <c r="C2" s="17">
        <v>26375.86</v>
      </c>
      <c r="D2" s="16">
        <v>27008.8</v>
      </c>
      <c r="E2" s="16">
        <v>27656.93</v>
      </c>
      <c r="F2" s="16">
        <v>28320.66</v>
      </c>
      <c r="G2" s="18">
        <v>28521.065000000002</v>
      </c>
      <c r="H2" s="16">
        <v>29000.4</v>
      </c>
      <c r="I2" s="16">
        <v>29696.37</v>
      </c>
      <c r="J2" s="17">
        <v>30409.18</v>
      </c>
      <c r="K2" s="16">
        <v>31139.06</v>
      </c>
      <c r="L2" s="16">
        <v>31886.4</v>
      </c>
      <c r="N2" s="38"/>
    </row>
    <row r="3" spans="1:12" ht="15">
      <c r="A3" s="42">
        <v>12</v>
      </c>
      <c r="B3" s="19">
        <v>25759.55</v>
      </c>
      <c r="C3" s="20">
        <v>27008.8</v>
      </c>
      <c r="D3" s="19">
        <v>27656.93</v>
      </c>
      <c r="E3" s="19">
        <v>28320.66</v>
      </c>
      <c r="F3" s="19">
        <v>29000.4</v>
      </c>
      <c r="G3" s="21">
        <v>29205.59</v>
      </c>
      <c r="H3" s="19">
        <v>29696.37</v>
      </c>
      <c r="I3" s="19">
        <v>30409.18</v>
      </c>
      <c r="J3" s="20">
        <v>31139.06</v>
      </c>
      <c r="K3" s="22">
        <v>31886.4</v>
      </c>
      <c r="L3" s="19">
        <v>32651.63</v>
      </c>
    </row>
    <row r="4" spans="1:12" ht="15">
      <c r="A4" s="42">
        <v>13</v>
      </c>
      <c r="B4" s="19">
        <v>26377.73</v>
      </c>
      <c r="C4" s="20">
        <v>27657.14</v>
      </c>
      <c r="D4" s="19">
        <v>28320.86</v>
      </c>
      <c r="E4" s="19">
        <v>29000.61</v>
      </c>
      <c r="F4" s="19">
        <v>29696.58</v>
      </c>
      <c r="G4" s="21">
        <v>29906.655</v>
      </c>
      <c r="H4" s="19">
        <v>30409.39</v>
      </c>
      <c r="I4" s="19">
        <v>31139.26</v>
      </c>
      <c r="J4" s="20">
        <v>31886.61</v>
      </c>
      <c r="K4" s="22">
        <v>32651.84</v>
      </c>
      <c r="L4" s="19">
        <v>33435.58</v>
      </c>
    </row>
    <row r="5" spans="1:12" ht="15">
      <c r="A5" s="42">
        <v>14</v>
      </c>
      <c r="B5" s="19">
        <v>27010.88</v>
      </c>
      <c r="C5" s="20">
        <v>28320.86</v>
      </c>
      <c r="D5" s="19">
        <v>29000.61</v>
      </c>
      <c r="E5" s="19">
        <v>29696.58</v>
      </c>
      <c r="F5" s="19">
        <v>30409.39</v>
      </c>
      <c r="G5" s="21">
        <v>30624.465000000004</v>
      </c>
      <c r="H5" s="19">
        <v>31139.26</v>
      </c>
      <c r="I5" s="19">
        <v>31886.61</v>
      </c>
      <c r="J5" s="20">
        <v>32651.84</v>
      </c>
      <c r="K5" s="22">
        <v>33435.58</v>
      </c>
      <c r="L5" s="19">
        <v>34238.05</v>
      </c>
    </row>
    <row r="6" spans="1:12" ht="15">
      <c r="A6" s="42">
        <v>15</v>
      </c>
      <c r="B6" s="19">
        <v>27659.22</v>
      </c>
      <c r="C6" s="20">
        <v>29000.61</v>
      </c>
      <c r="D6" s="19">
        <v>29696.58</v>
      </c>
      <c r="E6" s="19">
        <v>30409.39</v>
      </c>
      <c r="F6" s="19">
        <v>31139.26</v>
      </c>
      <c r="G6" s="21">
        <v>31359.54</v>
      </c>
      <c r="H6" s="19">
        <v>31886.61</v>
      </c>
      <c r="I6" s="19">
        <v>32651.84</v>
      </c>
      <c r="J6" s="20">
        <v>33435.58</v>
      </c>
      <c r="K6" s="22">
        <v>34238.05</v>
      </c>
      <c r="L6" s="19">
        <v>35059.86</v>
      </c>
    </row>
    <row r="7" spans="1:12" ht="15">
      <c r="A7" s="42">
        <v>16</v>
      </c>
      <c r="B7" s="19">
        <v>28322.94</v>
      </c>
      <c r="C7" s="20">
        <v>29696.58</v>
      </c>
      <c r="D7" s="19">
        <v>30409.39</v>
      </c>
      <c r="E7" s="19">
        <v>31139.26</v>
      </c>
      <c r="F7" s="19">
        <v>31886.61</v>
      </c>
      <c r="G7" s="21">
        <v>32112.08</v>
      </c>
      <c r="H7" s="19">
        <v>32651.84</v>
      </c>
      <c r="I7" s="19">
        <v>33435.58</v>
      </c>
      <c r="J7" s="20">
        <v>34238.05</v>
      </c>
      <c r="K7" s="22">
        <v>35059.86</v>
      </c>
      <c r="L7" s="19">
        <v>35901.22</v>
      </c>
    </row>
    <row r="8" spans="1:12" ht="15">
      <c r="A8" s="42">
        <v>17</v>
      </c>
      <c r="B8" s="19">
        <v>29002.69</v>
      </c>
      <c r="C8" s="20">
        <v>30409.39</v>
      </c>
      <c r="D8" s="19">
        <v>31139.26</v>
      </c>
      <c r="E8" s="19">
        <v>31886.61</v>
      </c>
      <c r="F8" s="19">
        <v>32651.84</v>
      </c>
      <c r="G8" s="21">
        <v>32882.72</v>
      </c>
      <c r="H8" s="19">
        <v>33435.58</v>
      </c>
      <c r="I8" s="19">
        <v>34238.05</v>
      </c>
      <c r="J8" s="20">
        <v>35059.86</v>
      </c>
      <c r="K8" s="22">
        <v>35901.22</v>
      </c>
      <c r="L8" s="19">
        <v>36762.75</v>
      </c>
    </row>
    <row r="9" spans="1:12" ht="15">
      <c r="A9" s="42">
        <v>18</v>
      </c>
      <c r="B9" s="19">
        <v>29698.66</v>
      </c>
      <c r="C9" s="20">
        <v>31139.06</v>
      </c>
      <c r="D9" s="19">
        <v>31886.4</v>
      </c>
      <c r="E9" s="19">
        <v>32651.63</v>
      </c>
      <c r="F9" s="19">
        <v>33435.17</v>
      </c>
      <c r="G9" s="21">
        <v>33671.56</v>
      </c>
      <c r="H9" s="19">
        <v>34237.63</v>
      </c>
      <c r="I9" s="19">
        <v>35059.23</v>
      </c>
      <c r="J9" s="20">
        <v>35900.59</v>
      </c>
      <c r="K9" s="22">
        <v>36762.13</v>
      </c>
      <c r="L9" s="19">
        <v>37644.46</v>
      </c>
    </row>
    <row r="10" spans="1:12" ht="15">
      <c r="A10" s="42">
        <v>19</v>
      </c>
      <c r="B10" s="19">
        <v>30411.47</v>
      </c>
      <c r="C10" s="20">
        <v>31886.4</v>
      </c>
      <c r="D10" s="19">
        <v>32651.63</v>
      </c>
      <c r="E10" s="19">
        <v>33435.17</v>
      </c>
      <c r="F10" s="19">
        <v>34237.63</v>
      </c>
      <c r="G10" s="21">
        <v>34479.744999999995</v>
      </c>
      <c r="H10" s="19">
        <v>35059.23</v>
      </c>
      <c r="I10" s="19">
        <v>35900.59</v>
      </c>
      <c r="J10" s="20">
        <v>36762.13</v>
      </c>
      <c r="K10" s="22">
        <v>37644.46</v>
      </c>
      <c r="L10" s="19">
        <v>38548.02</v>
      </c>
    </row>
    <row r="11" spans="1:12" ht="15">
      <c r="A11" s="42">
        <v>20</v>
      </c>
      <c r="B11" s="19">
        <v>31141.34</v>
      </c>
      <c r="C11" s="20">
        <v>32651.63</v>
      </c>
      <c r="D11" s="19">
        <v>33435.17</v>
      </c>
      <c r="E11" s="19">
        <v>34237.63</v>
      </c>
      <c r="F11" s="19">
        <v>35059.23</v>
      </c>
      <c r="G11" s="21">
        <v>35307.27</v>
      </c>
      <c r="H11" s="19">
        <v>35900.59</v>
      </c>
      <c r="I11" s="19">
        <v>36762.13</v>
      </c>
      <c r="J11" s="20">
        <v>37644.46</v>
      </c>
      <c r="K11" s="22">
        <v>38548.02</v>
      </c>
      <c r="L11" s="19">
        <v>39473.2</v>
      </c>
    </row>
    <row r="12" spans="1:12" ht="15">
      <c r="A12" s="42">
        <v>21</v>
      </c>
      <c r="B12" s="19">
        <v>31888.69</v>
      </c>
      <c r="C12" s="20">
        <v>33435.38</v>
      </c>
      <c r="D12" s="19">
        <v>34237.84</v>
      </c>
      <c r="E12" s="19">
        <v>35059.65</v>
      </c>
      <c r="F12" s="19">
        <v>35901.01</v>
      </c>
      <c r="G12" s="21">
        <v>36154.875</v>
      </c>
      <c r="H12" s="19">
        <v>36762.54</v>
      </c>
      <c r="I12" s="19">
        <v>37644.88</v>
      </c>
      <c r="J12" s="20">
        <v>38548.43</v>
      </c>
      <c r="K12" s="22">
        <v>39473.62</v>
      </c>
      <c r="L12" s="19">
        <v>40421.06</v>
      </c>
    </row>
    <row r="13" spans="1:12" ht="15">
      <c r="A13" s="42">
        <v>22</v>
      </c>
      <c r="B13" s="19">
        <v>32653.92</v>
      </c>
      <c r="C13" s="20">
        <v>34237.63</v>
      </c>
      <c r="D13" s="19">
        <v>35059.23</v>
      </c>
      <c r="E13" s="19">
        <v>35900.59</v>
      </c>
      <c r="F13" s="19">
        <v>36762.13</v>
      </c>
      <c r="G13" s="21">
        <v>37022.335</v>
      </c>
      <c r="H13" s="19">
        <v>37644.46</v>
      </c>
      <c r="I13" s="19">
        <v>38548.02</v>
      </c>
      <c r="J13" s="20">
        <v>39473.2</v>
      </c>
      <c r="K13" s="22">
        <v>40420.64</v>
      </c>
      <c r="L13" s="19">
        <v>41390.75</v>
      </c>
    </row>
    <row r="14" spans="1:12" ht="15">
      <c r="A14" s="42">
        <v>23</v>
      </c>
      <c r="B14" s="19">
        <v>33437.66</v>
      </c>
      <c r="C14" s="20">
        <v>35059.44</v>
      </c>
      <c r="D14" s="19">
        <v>35900.8</v>
      </c>
      <c r="E14" s="19">
        <v>36762.34</v>
      </c>
      <c r="F14" s="19">
        <v>37644.67</v>
      </c>
      <c r="G14" s="21">
        <v>37911.015</v>
      </c>
      <c r="H14" s="19">
        <v>38548.22</v>
      </c>
      <c r="I14" s="19">
        <v>39473.41</v>
      </c>
      <c r="J14" s="20">
        <v>40420.85</v>
      </c>
      <c r="K14" s="22">
        <v>41390.96</v>
      </c>
      <c r="L14" s="19">
        <v>42384.37</v>
      </c>
    </row>
    <row r="15" spans="1:12" ht="15">
      <c r="A15" s="42">
        <v>24</v>
      </c>
      <c r="B15" s="19">
        <v>34240.13</v>
      </c>
      <c r="C15" s="20">
        <v>35900.8</v>
      </c>
      <c r="D15" s="19">
        <v>36762.34</v>
      </c>
      <c r="E15" s="19">
        <v>37644.67</v>
      </c>
      <c r="F15" s="19">
        <v>38548.22</v>
      </c>
      <c r="G15" s="21">
        <v>38820.91499999999</v>
      </c>
      <c r="H15" s="19">
        <v>39473.41</v>
      </c>
      <c r="I15" s="19">
        <v>40420.85</v>
      </c>
      <c r="J15" s="20">
        <v>41390.96</v>
      </c>
      <c r="K15" s="22">
        <v>42384.37</v>
      </c>
      <c r="L15" s="19">
        <v>43401.7</v>
      </c>
    </row>
    <row r="16" spans="1:12" ht="15">
      <c r="A16" s="42">
        <v>25</v>
      </c>
      <c r="B16" s="19">
        <v>35061.94</v>
      </c>
      <c r="C16" s="20">
        <v>36762.34</v>
      </c>
      <c r="D16" s="19">
        <v>37644.67</v>
      </c>
      <c r="E16" s="19">
        <v>38548.22</v>
      </c>
      <c r="F16" s="19">
        <v>39473.41</v>
      </c>
      <c r="G16" s="21">
        <v>39752.65</v>
      </c>
      <c r="H16" s="19">
        <v>40420.85</v>
      </c>
      <c r="I16" s="19">
        <v>41390.96</v>
      </c>
      <c r="J16" s="20">
        <v>42384.37</v>
      </c>
      <c r="K16" s="22">
        <v>43401.7</v>
      </c>
      <c r="L16" s="19">
        <v>44443.36</v>
      </c>
    </row>
    <row r="17" spans="1:12" ht="15">
      <c r="A17" s="42">
        <v>26</v>
      </c>
      <c r="B17" s="19">
        <v>35903.5</v>
      </c>
      <c r="C17" s="20">
        <v>37644.88</v>
      </c>
      <c r="D17" s="19">
        <v>38548.43</v>
      </c>
      <c r="E17" s="19">
        <v>39473.62</v>
      </c>
      <c r="F17" s="19">
        <v>40421.06</v>
      </c>
      <c r="G17" s="21">
        <v>40706.845</v>
      </c>
      <c r="H17" s="19">
        <v>41391.17</v>
      </c>
      <c r="I17" s="19">
        <v>42384.58</v>
      </c>
      <c r="J17" s="20">
        <v>43401.9</v>
      </c>
      <c r="K17" s="22">
        <v>44443.57</v>
      </c>
      <c r="L17" s="19">
        <v>45510.19</v>
      </c>
    </row>
    <row r="18" spans="1:12" ht="15">
      <c r="A18" s="42">
        <v>27</v>
      </c>
      <c r="B18" s="19">
        <v>36765.25</v>
      </c>
      <c r="C18" s="20">
        <v>38548.43</v>
      </c>
      <c r="D18" s="19">
        <v>39473.62</v>
      </c>
      <c r="E18" s="19">
        <v>40421.06</v>
      </c>
      <c r="F18" s="19">
        <v>41391.17</v>
      </c>
      <c r="G18" s="21">
        <v>41683.825</v>
      </c>
      <c r="H18" s="19">
        <v>42384.58</v>
      </c>
      <c r="I18" s="19">
        <v>43401.9</v>
      </c>
      <c r="J18" s="20">
        <v>44443.57</v>
      </c>
      <c r="K18" s="22">
        <v>45510.19</v>
      </c>
      <c r="L18" s="19">
        <v>46602.4</v>
      </c>
    </row>
    <row r="19" spans="1:12" ht="15">
      <c r="A19" s="42">
        <v>28</v>
      </c>
      <c r="B19" s="19">
        <v>37647.58</v>
      </c>
      <c r="C19" s="20">
        <v>39473.41</v>
      </c>
      <c r="D19" s="19">
        <v>40420.85</v>
      </c>
      <c r="E19" s="19">
        <v>41390.96</v>
      </c>
      <c r="F19" s="19">
        <v>42384.37</v>
      </c>
      <c r="G19" s="21">
        <v>42684.095</v>
      </c>
      <c r="H19" s="19">
        <v>43401.7</v>
      </c>
      <c r="I19" s="19">
        <v>44443.36</v>
      </c>
      <c r="J19" s="20">
        <v>45509.98</v>
      </c>
      <c r="K19" s="22">
        <v>46602.19</v>
      </c>
      <c r="L19" s="19">
        <v>47720.61</v>
      </c>
    </row>
    <row r="20" spans="1:12" ht="15">
      <c r="A20" s="42">
        <v>29</v>
      </c>
      <c r="B20" s="19">
        <v>38551.14</v>
      </c>
      <c r="C20" s="20">
        <v>40420.85</v>
      </c>
      <c r="D20" s="19">
        <v>41390.96</v>
      </c>
      <c r="E20" s="19">
        <v>42384.37</v>
      </c>
      <c r="F20" s="19">
        <v>43401.7</v>
      </c>
      <c r="G20" s="21">
        <v>43708.5</v>
      </c>
      <c r="H20" s="19">
        <v>44443.36</v>
      </c>
      <c r="I20" s="19">
        <v>45509.98</v>
      </c>
      <c r="J20" s="20">
        <v>46602.19</v>
      </c>
      <c r="K20" s="22">
        <v>47720.61</v>
      </c>
      <c r="L20" s="19">
        <v>48865.86</v>
      </c>
    </row>
    <row r="21" spans="1:12" ht="15">
      <c r="A21" s="42">
        <v>30</v>
      </c>
      <c r="B21" s="19">
        <v>39476.32</v>
      </c>
      <c r="C21" s="20">
        <v>41390.96</v>
      </c>
      <c r="D21" s="19">
        <v>42384.37</v>
      </c>
      <c r="E21" s="19">
        <v>43401.7</v>
      </c>
      <c r="F21" s="19">
        <v>44443.36</v>
      </c>
      <c r="G21" s="21">
        <v>44757.44</v>
      </c>
      <c r="H21" s="19">
        <v>45509.98</v>
      </c>
      <c r="I21" s="19">
        <v>46602.19</v>
      </c>
      <c r="J21" s="20">
        <v>47720.61</v>
      </c>
      <c r="K21" s="22">
        <v>48865.86</v>
      </c>
      <c r="L21" s="19">
        <v>50038.56</v>
      </c>
    </row>
    <row r="22" spans="1:12" ht="15">
      <c r="A22" s="42">
        <v>31</v>
      </c>
      <c r="B22" s="19">
        <v>40423.76</v>
      </c>
      <c r="C22" s="20">
        <v>42384.37</v>
      </c>
      <c r="D22" s="19">
        <v>43401.7</v>
      </c>
      <c r="E22" s="19">
        <v>44443.36</v>
      </c>
      <c r="F22" s="19">
        <v>45509.98</v>
      </c>
      <c r="G22" s="21">
        <v>45831.655</v>
      </c>
      <c r="H22" s="19">
        <v>46602.19</v>
      </c>
      <c r="I22" s="19">
        <v>47720.61</v>
      </c>
      <c r="J22" s="20">
        <v>48865.86</v>
      </c>
      <c r="K22" s="22">
        <v>50038.56</v>
      </c>
      <c r="L22" s="19">
        <v>51239.55</v>
      </c>
    </row>
    <row r="23" spans="1:12" ht="15">
      <c r="A23" s="42">
        <v>32</v>
      </c>
      <c r="B23" s="19">
        <v>41393.87</v>
      </c>
      <c r="C23" s="20">
        <v>43401.49</v>
      </c>
      <c r="D23" s="19">
        <v>44443.15</v>
      </c>
      <c r="E23" s="19">
        <v>45509.78</v>
      </c>
      <c r="F23" s="19">
        <v>46601.98</v>
      </c>
      <c r="G23" s="21">
        <v>46931.455</v>
      </c>
      <c r="H23" s="19">
        <v>47720.4</v>
      </c>
      <c r="I23" s="19">
        <v>48865.65</v>
      </c>
      <c r="J23" s="20">
        <v>50038.35</v>
      </c>
      <c r="K23" s="22">
        <v>51239.34</v>
      </c>
      <c r="L23" s="19">
        <v>52469.04</v>
      </c>
    </row>
    <row r="24" spans="1:12" ht="15">
      <c r="A24" s="42">
        <v>33</v>
      </c>
      <c r="B24" s="19">
        <v>42387.28</v>
      </c>
      <c r="C24" s="20">
        <v>44443.15</v>
      </c>
      <c r="D24" s="19">
        <v>45509.78</v>
      </c>
      <c r="E24" s="19">
        <v>46601.98</v>
      </c>
      <c r="F24" s="19">
        <v>47720.4</v>
      </c>
      <c r="G24" s="21">
        <v>48057.774999999994</v>
      </c>
      <c r="H24" s="19">
        <v>48865.65</v>
      </c>
      <c r="I24" s="19">
        <v>50038.35</v>
      </c>
      <c r="J24" s="20">
        <v>51239.34</v>
      </c>
      <c r="K24" s="22">
        <v>52469.04</v>
      </c>
      <c r="L24" s="19">
        <v>53728.27</v>
      </c>
    </row>
    <row r="25" spans="1:12" ht="15">
      <c r="A25" s="42">
        <v>34</v>
      </c>
      <c r="B25" s="19">
        <v>43404.61</v>
      </c>
      <c r="C25" s="20">
        <v>45509.78</v>
      </c>
      <c r="D25" s="19">
        <v>46601.98</v>
      </c>
      <c r="E25" s="19">
        <v>47720.4</v>
      </c>
      <c r="F25" s="19">
        <v>48865.65</v>
      </c>
      <c r="G25" s="21">
        <v>49211.135</v>
      </c>
      <c r="H25" s="19">
        <v>50038.35</v>
      </c>
      <c r="I25" s="19">
        <v>51239.34</v>
      </c>
      <c r="J25" s="20">
        <v>52469.04</v>
      </c>
      <c r="K25" s="22">
        <v>53728.27</v>
      </c>
      <c r="L25" s="19">
        <v>55017.66</v>
      </c>
    </row>
    <row r="26" spans="1:12" ht="15">
      <c r="A26" s="42">
        <v>35</v>
      </c>
      <c r="B26" s="19">
        <v>44446.27</v>
      </c>
      <c r="C26" s="20">
        <v>46601.98</v>
      </c>
      <c r="D26" s="19">
        <v>47720.4</v>
      </c>
      <c r="E26" s="19">
        <v>48865.65</v>
      </c>
      <c r="F26" s="19">
        <v>50038.35</v>
      </c>
      <c r="G26" s="21">
        <v>50392.16</v>
      </c>
      <c r="H26" s="19">
        <v>51239.34</v>
      </c>
      <c r="I26" s="19">
        <v>52469.04</v>
      </c>
      <c r="J26" s="20">
        <v>53728.27</v>
      </c>
      <c r="K26" s="22">
        <v>55017.66</v>
      </c>
      <c r="L26" s="19">
        <v>56338.05</v>
      </c>
    </row>
    <row r="27" spans="1:12" ht="15">
      <c r="A27" s="42">
        <v>36</v>
      </c>
      <c r="B27" s="19">
        <v>45512.9</v>
      </c>
      <c r="C27" s="20">
        <v>47720.19</v>
      </c>
      <c r="D27" s="19">
        <v>48865.44</v>
      </c>
      <c r="E27" s="19">
        <v>50038.14</v>
      </c>
      <c r="F27" s="19">
        <v>51239.14</v>
      </c>
      <c r="G27" s="21">
        <v>51601.475000000006</v>
      </c>
      <c r="H27" s="19">
        <v>52468.83</v>
      </c>
      <c r="I27" s="19">
        <v>53728.06</v>
      </c>
      <c r="J27" s="20">
        <v>55017.46</v>
      </c>
      <c r="K27" s="22">
        <v>56337.84</v>
      </c>
      <c r="L27" s="19">
        <v>57690.05</v>
      </c>
    </row>
    <row r="28" spans="1:12" ht="15">
      <c r="A28" s="42">
        <v>37</v>
      </c>
      <c r="B28" s="19">
        <v>46605.1</v>
      </c>
      <c r="C28" s="20">
        <v>48865.44</v>
      </c>
      <c r="D28" s="19">
        <v>50038.14</v>
      </c>
      <c r="E28" s="19">
        <v>51239.14</v>
      </c>
      <c r="F28" s="19">
        <v>52468.83</v>
      </c>
      <c r="G28" s="21">
        <v>52839.899999999994</v>
      </c>
      <c r="H28" s="19">
        <v>53728.06</v>
      </c>
      <c r="I28" s="19">
        <v>55017.46</v>
      </c>
      <c r="J28" s="20">
        <v>56337.84</v>
      </c>
      <c r="K28" s="22">
        <v>57690.05</v>
      </c>
      <c r="L28" s="19">
        <v>59074.7</v>
      </c>
    </row>
    <row r="29" spans="1:12" ht="15">
      <c r="A29" s="42">
        <v>38</v>
      </c>
      <c r="B29" s="19">
        <v>47723.73</v>
      </c>
      <c r="C29" s="20">
        <v>50038.35</v>
      </c>
      <c r="D29" s="19">
        <v>51239.34</v>
      </c>
      <c r="E29" s="19">
        <v>52469.04</v>
      </c>
      <c r="F29" s="19">
        <v>53728.27</v>
      </c>
      <c r="G29" s="21">
        <v>54108.185</v>
      </c>
      <c r="H29" s="19">
        <v>55017.66</v>
      </c>
      <c r="I29" s="19">
        <v>56338.05</v>
      </c>
      <c r="J29" s="20">
        <v>57690.26</v>
      </c>
      <c r="K29" s="22">
        <v>59074.91</v>
      </c>
      <c r="L29" s="19">
        <v>60492.64</v>
      </c>
    </row>
    <row r="30" spans="1:12" ht="15">
      <c r="A30" s="42">
        <v>39</v>
      </c>
      <c r="B30" s="19">
        <v>48869.18</v>
      </c>
      <c r="C30" s="20">
        <v>51239.34</v>
      </c>
      <c r="D30" s="19">
        <v>52469.04</v>
      </c>
      <c r="E30" s="19">
        <v>53728.27</v>
      </c>
      <c r="F30" s="19">
        <v>55017.66</v>
      </c>
      <c r="G30" s="21">
        <v>55406.83</v>
      </c>
      <c r="H30" s="19">
        <v>56338.05</v>
      </c>
      <c r="I30" s="19">
        <v>57690.26</v>
      </c>
      <c r="J30" s="20">
        <v>59074.91</v>
      </c>
      <c r="K30" s="22">
        <v>60492.64</v>
      </c>
      <c r="L30" s="19">
        <v>61944.48</v>
      </c>
    </row>
    <row r="31" spans="1:12" ht="15">
      <c r="A31" s="42">
        <v>40</v>
      </c>
      <c r="B31" s="19">
        <v>50042.1</v>
      </c>
      <c r="C31" s="20">
        <v>52469.04</v>
      </c>
      <c r="D31" s="19">
        <v>53728.27</v>
      </c>
      <c r="E31" s="19">
        <v>55017.66</v>
      </c>
      <c r="F31" s="19">
        <v>56338.05</v>
      </c>
      <c r="G31" s="21">
        <v>56736.58</v>
      </c>
      <c r="H31" s="19">
        <v>57690.26</v>
      </c>
      <c r="I31" s="19">
        <v>59074.91</v>
      </c>
      <c r="J31" s="20">
        <v>60492.64</v>
      </c>
      <c r="K31" s="22">
        <v>61944.48</v>
      </c>
      <c r="L31" s="19">
        <v>63431.06</v>
      </c>
    </row>
    <row r="32" spans="1:12" ht="15">
      <c r="A32" s="42">
        <v>41</v>
      </c>
      <c r="B32" s="19">
        <v>51243.09</v>
      </c>
      <c r="C32" s="20">
        <v>53728.48</v>
      </c>
      <c r="D32" s="19">
        <v>55017.87</v>
      </c>
      <c r="E32" s="19">
        <v>56338.26</v>
      </c>
      <c r="F32" s="19">
        <v>57690.46</v>
      </c>
      <c r="G32" s="21">
        <v>58098.354999999996</v>
      </c>
      <c r="H32" s="19">
        <v>59075.12</v>
      </c>
      <c r="I32" s="19">
        <v>60492.85</v>
      </c>
      <c r="J32" s="20">
        <v>61944.69</v>
      </c>
      <c r="K32" s="22">
        <v>63431.26</v>
      </c>
      <c r="L32" s="19">
        <v>64953.62</v>
      </c>
    </row>
    <row r="33" spans="1:12" ht="15">
      <c r="A33" s="42">
        <v>42</v>
      </c>
      <c r="B33" s="19">
        <v>52472.99</v>
      </c>
      <c r="C33" s="20">
        <v>55017.87</v>
      </c>
      <c r="D33" s="19">
        <v>56338.26</v>
      </c>
      <c r="E33" s="19">
        <v>57690.46</v>
      </c>
      <c r="F33" s="19">
        <v>59075.12</v>
      </c>
      <c r="G33" s="21">
        <v>59492.785</v>
      </c>
      <c r="H33" s="19">
        <v>60492.85</v>
      </c>
      <c r="I33" s="19">
        <v>61944.69</v>
      </c>
      <c r="J33" s="20">
        <v>63431.26</v>
      </c>
      <c r="K33" s="22">
        <v>64953.62</v>
      </c>
      <c r="L33" s="19">
        <v>66512.58</v>
      </c>
    </row>
    <row r="34" spans="1:12" ht="15">
      <c r="A34" s="42">
        <v>43</v>
      </c>
      <c r="B34" s="19">
        <v>53732.43</v>
      </c>
      <c r="C34" s="20">
        <v>56338.46</v>
      </c>
      <c r="D34" s="19">
        <v>57690.67</v>
      </c>
      <c r="E34" s="19">
        <v>59075.33</v>
      </c>
      <c r="F34" s="19">
        <v>60493.06</v>
      </c>
      <c r="G34" s="21">
        <v>60920.80499999999</v>
      </c>
      <c r="H34" s="19">
        <v>61944.9</v>
      </c>
      <c r="I34" s="19">
        <v>63431.47</v>
      </c>
      <c r="J34" s="20">
        <v>64953.82</v>
      </c>
      <c r="K34" s="22">
        <v>66512.78</v>
      </c>
      <c r="L34" s="19">
        <v>68109.18</v>
      </c>
    </row>
    <row r="35" spans="1:12" ht="15">
      <c r="A35" s="42">
        <v>44</v>
      </c>
      <c r="B35" s="19">
        <v>55022.03</v>
      </c>
      <c r="C35" s="20">
        <v>57690.67</v>
      </c>
      <c r="D35" s="19">
        <v>59075.33</v>
      </c>
      <c r="E35" s="19">
        <v>60493.06</v>
      </c>
      <c r="F35" s="19">
        <v>61944.9</v>
      </c>
      <c r="G35" s="21">
        <v>62382.945</v>
      </c>
      <c r="H35" s="19">
        <v>63431.47</v>
      </c>
      <c r="I35" s="19">
        <v>64953.82</v>
      </c>
      <c r="J35" s="20">
        <v>66512.78</v>
      </c>
      <c r="K35" s="22">
        <v>68109.18</v>
      </c>
      <c r="L35" s="19">
        <v>69743.86</v>
      </c>
    </row>
    <row r="36" spans="1:12" ht="15">
      <c r="A36" s="42">
        <v>45</v>
      </c>
      <c r="B36" s="19">
        <v>56342.62</v>
      </c>
      <c r="C36" s="20">
        <v>59075.33</v>
      </c>
      <c r="D36" s="19">
        <v>60493.06</v>
      </c>
      <c r="E36" s="19">
        <v>61944.9</v>
      </c>
      <c r="F36" s="19">
        <v>63431.47</v>
      </c>
      <c r="G36" s="21">
        <v>63880.125</v>
      </c>
      <c r="H36" s="19">
        <v>64953.82</v>
      </c>
      <c r="I36" s="19">
        <v>66512.78</v>
      </c>
      <c r="J36" s="20">
        <v>68109.18</v>
      </c>
      <c r="K36" s="22">
        <v>69743.86</v>
      </c>
      <c r="L36" s="19">
        <v>71417.63</v>
      </c>
    </row>
    <row r="37" spans="1:12" ht="15">
      <c r="A37" s="42">
        <v>46</v>
      </c>
      <c r="B37" s="19">
        <v>57694.83</v>
      </c>
      <c r="C37" s="20">
        <v>60493.06</v>
      </c>
      <c r="D37" s="19">
        <v>61944.9</v>
      </c>
      <c r="E37" s="19">
        <v>63431.47</v>
      </c>
      <c r="F37" s="19">
        <v>64953.82</v>
      </c>
      <c r="G37" s="21">
        <v>65413.19</v>
      </c>
      <c r="H37" s="19">
        <v>66512.78</v>
      </c>
      <c r="I37" s="19">
        <v>68109.18</v>
      </c>
      <c r="J37" s="20">
        <v>69743.86</v>
      </c>
      <c r="K37" s="22">
        <v>71417.63</v>
      </c>
      <c r="L37" s="19">
        <v>73131.55</v>
      </c>
    </row>
    <row r="38" spans="1:12" ht="15">
      <c r="A38" s="42">
        <v>47</v>
      </c>
      <c r="B38" s="19">
        <v>59079.49</v>
      </c>
      <c r="C38" s="20">
        <v>61944.9</v>
      </c>
      <c r="D38" s="19">
        <v>63431.47</v>
      </c>
      <c r="E38" s="19">
        <v>64953.82</v>
      </c>
      <c r="F38" s="19">
        <v>66512.78</v>
      </c>
      <c r="G38" s="21">
        <v>66983.075</v>
      </c>
      <c r="H38" s="19">
        <v>68109.18</v>
      </c>
      <c r="I38" s="19">
        <v>69743.86</v>
      </c>
      <c r="J38" s="20">
        <v>71417.63</v>
      </c>
      <c r="K38" s="22">
        <v>73131.55</v>
      </c>
      <c r="L38" s="19">
        <v>74886.66</v>
      </c>
    </row>
    <row r="39" spans="1:12" ht="15">
      <c r="A39" s="42">
        <v>48</v>
      </c>
      <c r="B39" s="19">
        <v>60497.42</v>
      </c>
      <c r="C39" s="20">
        <v>63431.47</v>
      </c>
      <c r="D39" s="19">
        <v>64953.82</v>
      </c>
      <c r="E39" s="19">
        <v>66512.78</v>
      </c>
      <c r="F39" s="19">
        <v>68109.18</v>
      </c>
      <c r="G39" s="21">
        <v>68590.7</v>
      </c>
      <c r="H39" s="19">
        <v>69743.86</v>
      </c>
      <c r="I39" s="19">
        <v>71417.63</v>
      </c>
      <c r="J39" s="20">
        <v>73131.55</v>
      </c>
      <c r="K39" s="22">
        <v>74886.66</v>
      </c>
      <c r="L39" s="19">
        <v>76683.98</v>
      </c>
    </row>
    <row r="40" spans="1:12" ht="15">
      <c r="A40" s="42">
        <v>49</v>
      </c>
      <c r="B40" s="19">
        <v>61949.26</v>
      </c>
      <c r="C40" s="20">
        <v>64953.82</v>
      </c>
      <c r="D40" s="19">
        <v>66512.78</v>
      </c>
      <c r="E40" s="19">
        <v>68109.18</v>
      </c>
      <c r="F40" s="19">
        <v>69743.86</v>
      </c>
      <c r="G40" s="21">
        <v>70236.815</v>
      </c>
      <c r="H40" s="19">
        <v>71417.63</v>
      </c>
      <c r="I40" s="19">
        <v>73131.55</v>
      </c>
      <c r="J40" s="20">
        <v>74886.66</v>
      </c>
      <c r="K40" s="22">
        <v>76683.98</v>
      </c>
      <c r="L40" s="19">
        <v>78524.37</v>
      </c>
    </row>
    <row r="41" spans="1:12" ht="15">
      <c r="A41" s="42">
        <v>50</v>
      </c>
      <c r="B41" s="19">
        <v>63436.05</v>
      </c>
      <c r="C41" s="20">
        <v>66512.78</v>
      </c>
      <c r="D41" s="19">
        <v>68109.18</v>
      </c>
      <c r="E41" s="19">
        <v>69743.86</v>
      </c>
      <c r="F41" s="19">
        <v>71417.63</v>
      </c>
      <c r="G41" s="21">
        <v>71922.555</v>
      </c>
      <c r="H41" s="19">
        <v>73131.55</v>
      </c>
      <c r="I41" s="19">
        <v>74886.66</v>
      </c>
      <c r="J41" s="20">
        <v>76683.98</v>
      </c>
      <c r="K41" s="22">
        <v>78524.37</v>
      </c>
      <c r="L41" s="19">
        <v>80409.06</v>
      </c>
    </row>
    <row r="42" spans="1:12" ht="15">
      <c r="A42" s="42">
        <v>51</v>
      </c>
      <c r="B42" s="19">
        <v>64958.61</v>
      </c>
      <c r="C42" s="20">
        <v>68109.18</v>
      </c>
      <c r="D42" s="19">
        <v>69743.86</v>
      </c>
      <c r="E42" s="19">
        <v>71417.63</v>
      </c>
      <c r="F42" s="19">
        <v>73131.55</v>
      </c>
      <c r="G42" s="21">
        <v>73648.745</v>
      </c>
      <c r="H42" s="19">
        <v>74886.66</v>
      </c>
      <c r="I42" s="19">
        <v>76683.98</v>
      </c>
      <c r="J42" s="20">
        <v>78524.37</v>
      </c>
      <c r="K42" s="22">
        <v>80409.06</v>
      </c>
      <c r="L42" s="19">
        <v>82338.88</v>
      </c>
    </row>
    <row r="43" spans="1:12" ht="15">
      <c r="A43" s="42">
        <v>52</v>
      </c>
      <c r="B43" s="19">
        <v>66517.57</v>
      </c>
      <c r="C43" s="20">
        <v>69743.65</v>
      </c>
      <c r="D43" s="19">
        <v>71417.42</v>
      </c>
      <c r="E43" s="19">
        <v>73131.34</v>
      </c>
      <c r="F43" s="19">
        <v>74886.45</v>
      </c>
      <c r="G43" s="21">
        <v>75416.12</v>
      </c>
      <c r="H43" s="19">
        <v>76683.78</v>
      </c>
      <c r="I43" s="19">
        <v>78524.16</v>
      </c>
      <c r="J43" s="20">
        <v>80408.64</v>
      </c>
      <c r="K43" s="22">
        <v>82338.46</v>
      </c>
      <c r="L43" s="19">
        <v>84314.67</v>
      </c>
    </row>
    <row r="44" spans="1:12" ht="15">
      <c r="A44" s="42">
        <v>53</v>
      </c>
      <c r="B44" s="19">
        <v>68113.97</v>
      </c>
      <c r="C44" s="20">
        <v>71417.42</v>
      </c>
      <c r="D44" s="19">
        <v>73131.34</v>
      </c>
      <c r="E44" s="19">
        <v>74886.45</v>
      </c>
      <c r="F44" s="19">
        <v>76683.78</v>
      </c>
      <c r="G44" s="21">
        <v>77226.13500000001</v>
      </c>
      <c r="H44" s="19">
        <v>78524.16</v>
      </c>
      <c r="I44" s="19">
        <v>80408.64</v>
      </c>
      <c r="J44" s="20">
        <v>82338.46</v>
      </c>
      <c r="K44" s="22">
        <v>84314.67</v>
      </c>
      <c r="L44" s="19">
        <v>86338.3</v>
      </c>
    </row>
    <row r="45" spans="1:12" ht="15">
      <c r="A45" s="42">
        <v>54</v>
      </c>
      <c r="B45" s="19">
        <v>69748.64</v>
      </c>
      <c r="C45" s="20">
        <v>73131.55</v>
      </c>
      <c r="D45" s="19">
        <v>74886.66</v>
      </c>
      <c r="E45" s="19">
        <v>76683.98</v>
      </c>
      <c r="F45" s="19">
        <v>78524.37</v>
      </c>
      <c r="G45" s="21">
        <v>79079.73000000001</v>
      </c>
      <c r="H45" s="19">
        <v>80409.06</v>
      </c>
      <c r="I45" s="19">
        <v>82338.88</v>
      </c>
      <c r="J45" s="20">
        <v>84315.09</v>
      </c>
      <c r="K45" s="22">
        <v>86338.72</v>
      </c>
      <c r="L45" s="19">
        <v>88410.82</v>
      </c>
    </row>
    <row r="46" spans="1:12" ht="15">
      <c r="A46" s="42">
        <v>55</v>
      </c>
      <c r="B46" s="19">
        <v>71422.62</v>
      </c>
      <c r="C46" s="20">
        <v>74886.66</v>
      </c>
      <c r="D46" s="19">
        <v>76683.98</v>
      </c>
      <c r="E46" s="19">
        <v>78524.37</v>
      </c>
      <c r="F46" s="19">
        <v>80409.06</v>
      </c>
      <c r="G46" s="21">
        <v>80977.62</v>
      </c>
      <c r="H46" s="19">
        <v>82338.88</v>
      </c>
      <c r="I46" s="19">
        <v>84315.09</v>
      </c>
      <c r="J46" s="20">
        <v>86338.72</v>
      </c>
      <c r="K46" s="22">
        <v>88410.82</v>
      </c>
      <c r="L46" s="19">
        <v>90532.62</v>
      </c>
    </row>
    <row r="47" spans="1:12" ht="15">
      <c r="A47" s="42">
        <v>56</v>
      </c>
      <c r="B47" s="19">
        <v>73136.75</v>
      </c>
      <c r="C47" s="20">
        <v>76683.98</v>
      </c>
      <c r="D47" s="19">
        <v>78524.37</v>
      </c>
      <c r="E47" s="19">
        <v>80409.06</v>
      </c>
      <c r="F47" s="19">
        <v>82338.88</v>
      </c>
      <c r="G47" s="21">
        <v>82921.07</v>
      </c>
      <c r="H47" s="19">
        <v>84315.09</v>
      </c>
      <c r="I47" s="19">
        <v>86338.72</v>
      </c>
      <c r="J47" s="20">
        <v>88410.82</v>
      </c>
      <c r="K47" s="22">
        <v>90532.62</v>
      </c>
      <c r="L47" s="19">
        <v>92705.39</v>
      </c>
    </row>
    <row r="48" spans="1:12" ht="15">
      <c r="A48" s="42">
        <v>57</v>
      </c>
      <c r="B48" s="19">
        <v>74892.06</v>
      </c>
      <c r="C48" s="20">
        <v>78524.37</v>
      </c>
      <c r="D48" s="19">
        <v>80409.06</v>
      </c>
      <c r="E48" s="19">
        <v>82338.88</v>
      </c>
      <c r="F48" s="19">
        <v>84315.09</v>
      </c>
      <c r="G48" s="21">
        <v>84911.215</v>
      </c>
      <c r="H48" s="19">
        <v>86338.72</v>
      </c>
      <c r="I48" s="19">
        <v>88410.82</v>
      </c>
      <c r="J48" s="20">
        <v>90532.62</v>
      </c>
      <c r="K48" s="22">
        <v>92705.39</v>
      </c>
      <c r="L48" s="19">
        <v>94930.37</v>
      </c>
    </row>
    <row r="49" spans="1:12" ht="15">
      <c r="A49" s="42">
        <v>58</v>
      </c>
      <c r="B49" s="19">
        <v>76689.39</v>
      </c>
      <c r="C49" s="20">
        <v>80408.85</v>
      </c>
      <c r="D49" s="19">
        <v>82338.67</v>
      </c>
      <c r="E49" s="19">
        <v>84314.88</v>
      </c>
      <c r="F49" s="19">
        <v>86338.51</v>
      </c>
      <c r="G49" s="21">
        <v>86948.88500000001</v>
      </c>
      <c r="H49" s="19">
        <v>88410.61</v>
      </c>
      <c r="I49" s="19">
        <v>90532.42</v>
      </c>
      <c r="J49" s="20">
        <v>92705.18</v>
      </c>
      <c r="K49" s="22">
        <v>94930.16</v>
      </c>
      <c r="L49" s="19">
        <v>97208.38</v>
      </c>
    </row>
    <row r="50" spans="1:12" ht="15">
      <c r="A50" s="42">
        <v>59</v>
      </c>
      <c r="B50" s="19">
        <v>78529.98</v>
      </c>
      <c r="C50" s="20">
        <v>82338.67</v>
      </c>
      <c r="D50" s="19">
        <v>84314.88</v>
      </c>
      <c r="E50" s="19">
        <v>86338.51</v>
      </c>
      <c r="F50" s="19">
        <v>88410.61</v>
      </c>
      <c r="G50" s="21">
        <v>89035.64499999999</v>
      </c>
      <c r="H50" s="19">
        <v>90532.42</v>
      </c>
      <c r="I50" s="19">
        <v>92705.18</v>
      </c>
      <c r="J50" s="20">
        <v>94930.16</v>
      </c>
      <c r="K50" s="22">
        <v>97208.38</v>
      </c>
      <c r="L50" s="19">
        <v>99541.31</v>
      </c>
    </row>
    <row r="51" spans="1:12" ht="15">
      <c r="A51" s="42">
        <v>60</v>
      </c>
      <c r="B51" s="19">
        <v>80414.67</v>
      </c>
      <c r="C51" s="20">
        <v>84314.88</v>
      </c>
      <c r="D51" s="19">
        <v>86338.51</v>
      </c>
      <c r="E51" s="19">
        <v>88410.61</v>
      </c>
      <c r="F51" s="19">
        <v>90532.42</v>
      </c>
      <c r="G51" s="21">
        <v>91172.535</v>
      </c>
      <c r="H51" s="19">
        <v>92705.18</v>
      </c>
      <c r="I51" s="19">
        <v>94930.16</v>
      </c>
      <c r="J51" s="20">
        <v>97208.38</v>
      </c>
      <c r="K51" s="22">
        <v>99541.31</v>
      </c>
      <c r="L51" s="19">
        <v>101930.4</v>
      </c>
    </row>
    <row r="52" spans="1:12" ht="15">
      <c r="A52" s="42">
        <v>61</v>
      </c>
      <c r="B52" s="19">
        <v>82344.7</v>
      </c>
      <c r="C52" s="20">
        <v>86338.51</v>
      </c>
      <c r="D52" s="19">
        <v>88410.61</v>
      </c>
      <c r="E52" s="19">
        <v>90532.42</v>
      </c>
      <c r="F52" s="19">
        <v>92705.18</v>
      </c>
      <c r="G52" s="21">
        <v>93360.695</v>
      </c>
      <c r="H52" s="19">
        <v>94930.16</v>
      </c>
      <c r="I52" s="19">
        <v>97208.38</v>
      </c>
      <c r="J52" s="20">
        <v>99541.31</v>
      </c>
      <c r="K52" s="22">
        <v>101930.4</v>
      </c>
      <c r="L52" s="19">
        <v>104376.69</v>
      </c>
    </row>
    <row r="53" spans="1:12" ht="15">
      <c r="A53" s="42">
        <v>62</v>
      </c>
      <c r="B53" s="19">
        <v>84320.91</v>
      </c>
      <c r="C53" s="20">
        <v>88410.4</v>
      </c>
      <c r="D53" s="19">
        <v>90532.21</v>
      </c>
      <c r="E53" s="19">
        <v>92704.98</v>
      </c>
      <c r="F53" s="19">
        <v>94929.95</v>
      </c>
      <c r="G53" s="21">
        <v>95601.16500000001</v>
      </c>
      <c r="H53" s="19">
        <v>97208.18</v>
      </c>
      <c r="I53" s="19">
        <v>99541.1</v>
      </c>
      <c r="J53" s="20">
        <v>101930.19</v>
      </c>
      <c r="K53" s="22">
        <v>104376.48</v>
      </c>
      <c r="L53" s="19">
        <v>106881.42</v>
      </c>
    </row>
    <row r="54" spans="1:12" ht="15">
      <c r="A54" s="42">
        <v>63</v>
      </c>
      <c r="B54" s="19">
        <v>86344.54</v>
      </c>
      <c r="C54" s="20">
        <v>90532.21</v>
      </c>
      <c r="D54" s="19">
        <v>92704.98</v>
      </c>
      <c r="E54" s="19">
        <v>94929.95</v>
      </c>
      <c r="F54" s="19">
        <v>97208.18</v>
      </c>
      <c r="G54" s="21">
        <v>97895.51</v>
      </c>
      <c r="H54" s="19">
        <v>99541.1</v>
      </c>
      <c r="I54" s="19">
        <v>101930.19</v>
      </c>
      <c r="J54" s="20">
        <v>104376.48</v>
      </c>
      <c r="K54" s="22">
        <v>106881.42</v>
      </c>
      <c r="L54" s="19">
        <v>109446.48</v>
      </c>
    </row>
    <row r="55" spans="1:12" ht="15">
      <c r="A55" s="42">
        <v>64</v>
      </c>
      <c r="B55" s="19">
        <v>88416.85</v>
      </c>
      <c r="C55" s="20">
        <v>92704.98</v>
      </c>
      <c r="D55" s="19">
        <v>94929.95</v>
      </c>
      <c r="E55" s="19">
        <v>97208.18</v>
      </c>
      <c r="F55" s="19">
        <v>99541.1</v>
      </c>
      <c r="G55" s="21">
        <v>100244.975</v>
      </c>
      <c r="H55" s="19">
        <v>101930.19</v>
      </c>
      <c r="I55" s="19">
        <v>104376.48</v>
      </c>
      <c r="J55" s="20">
        <v>106881.42</v>
      </c>
      <c r="K55" s="22">
        <v>109446.48</v>
      </c>
      <c r="L55" s="19">
        <v>112073.1</v>
      </c>
    </row>
    <row r="56" spans="1:12" ht="15">
      <c r="A56" s="42">
        <v>65</v>
      </c>
      <c r="B56" s="19">
        <v>90538.86</v>
      </c>
      <c r="C56" s="20">
        <v>94929.95</v>
      </c>
      <c r="D56" s="19">
        <v>97208.18</v>
      </c>
      <c r="E56" s="19">
        <v>99541.1</v>
      </c>
      <c r="F56" s="19">
        <v>101930.19</v>
      </c>
      <c r="G56" s="21">
        <v>102650.91</v>
      </c>
      <c r="H56" s="19">
        <v>104376.48</v>
      </c>
      <c r="I56" s="19">
        <v>106881.42</v>
      </c>
      <c r="J56" s="20">
        <v>109446.48</v>
      </c>
      <c r="K56" s="22">
        <v>112073.1</v>
      </c>
      <c r="L56" s="19">
        <v>114762.96</v>
      </c>
    </row>
    <row r="57" spans="1:12" ht="15">
      <c r="A57" s="42">
        <v>66</v>
      </c>
      <c r="B57" s="19">
        <v>92711.84</v>
      </c>
      <c r="C57" s="20">
        <v>97208.38</v>
      </c>
      <c r="D57" s="19">
        <v>99541.31</v>
      </c>
      <c r="E57" s="19">
        <v>101930.4</v>
      </c>
      <c r="F57" s="19">
        <v>104376.69</v>
      </c>
      <c r="G57" s="21">
        <v>105114.67</v>
      </c>
      <c r="H57" s="19">
        <v>106881.63</v>
      </c>
      <c r="I57" s="19">
        <v>109446.69</v>
      </c>
      <c r="J57" s="20">
        <v>112073.31</v>
      </c>
      <c r="K57" s="22">
        <v>114763.17</v>
      </c>
      <c r="L57" s="19">
        <v>117517.5</v>
      </c>
    </row>
    <row r="58" spans="1:12" ht="15">
      <c r="A58" s="42">
        <v>67</v>
      </c>
      <c r="B58" s="19">
        <v>94937.02</v>
      </c>
      <c r="C58" s="20">
        <v>99541.52</v>
      </c>
      <c r="D58" s="19">
        <v>101930.61</v>
      </c>
      <c r="E58" s="19">
        <v>104376.9</v>
      </c>
      <c r="F58" s="19">
        <v>106881.84</v>
      </c>
      <c r="G58" s="21">
        <v>107637.815</v>
      </c>
      <c r="H58" s="19">
        <v>109447.1</v>
      </c>
      <c r="I58" s="19">
        <v>112073.94</v>
      </c>
      <c r="J58" s="20">
        <v>114763.79</v>
      </c>
      <c r="K58" s="22">
        <v>117518.13</v>
      </c>
      <c r="L58" s="19">
        <v>120338.61</v>
      </c>
    </row>
    <row r="59" spans="1:12" ht="15">
      <c r="A59" s="42">
        <v>68</v>
      </c>
      <c r="B59" s="19">
        <v>97215.46</v>
      </c>
      <c r="C59" s="20">
        <v>101930.4</v>
      </c>
      <c r="D59" s="19">
        <v>104376.69</v>
      </c>
      <c r="E59" s="19">
        <v>106881.63</v>
      </c>
      <c r="F59" s="19">
        <v>109446.69</v>
      </c>
      <c r="G59" s="21">
        <v>110220.76000000001</v>
      </c>
      <c r="H59" s="19">
        <v>112073.31</v>
      </c>
      <c r="I59" s="19">
        <v>114763.17</v>
      </c>
      <c r="J59" s="20">
        <v>117517.5</v>
      </c>
      <c r="K59" s="22">
        <v>120337.98</v>
      </c>
      <c r="L59" s="19">
        <v>123226.06</v>
      </c>
    </row>
    <row r="60" spans="1:12" ht="15">
      <c r="A60" s="42">
        <v>69</v>
      </c>
      <c r="B60" s="19">
        <v>99548.59</v>
      </c>
      <c r="C60" s="20">
        <v>104376.69</v>
      </c>
      <c r="D60" s="19">
        <v>106881.63</v>
      </c>
      <c r="E60" s="19">
        <v>109446.69</v>
      </c>
      <c r="F60" s="19">
        <v>112073.31</v>
      </c>
      <c r="G60" s="21">
        <v>112866</v>
      </c>
      <c r="H60" s="19">
        <v>114763.17</v>
      </c>
      <c r="I60" s="19">
        <v>117517.5</v>
      </c>
      <c r="J60" s="20">
        <v>120337.98</v>
      </c>
      <c r="K60" s="22">
        <v>123226.06</v>
      </c>
      <c r="L60" s="19">
        <v>126183.41</v>
      </c>
    </row>
    <row r="61" spans="1:12" ht="15">
      <c r="A61" s="42">
        <v>70</v>
      </c>
      <c r="B61" s="19">
        <v>101937.68</v>
      </c>
      <c r="C61" s="20">
        <v>106881.63</v>
      </c>
      <c r="D61" s="19">
        <v>109446.69</v>
      </c>
      <c r="E61" s="19">
        <v>112073.31</v>
      </c>
      <c r="F61" s="19">
        <v>114763.17</v>
      </c>
      <c r="G61" s="21">
        <v>115574.785</v>
      </c>
      <c r="H61" s="19">
        <v>117517.5</v>
      </c>
      <c r="I61" s="19">
        <v>120337.98</v>
      </c>
      <c r="J61" s="20">
        <v>123226.06</v>
      </c>
      <c r="K61" s="22">
        <v>126183.41</v>
      </c>
      <c r="L61" s="19">
        <v>129211.89</v>
      </c>
    </row>
    <row r="62" spans="1:12" ht="15">
      <c r="A62" s="42">
        <v>71</v>
      </c>
      <c r="B62" s="19">
        <v>104384.18</v>
      </c>
      <c r="C62" s="20">
        <v>109446.9</v>
      </c>
      <c r="D62" s="19">
        <v>112073.52</v>
      </c>
      <c r="E62" s="19">
        <v>114763.38</v>
      </c>
      <c r="F62" s="19">
        <v>117517.71</v>
      </c>
      <c r="G62" s="21">
        <v>118348.675</v>
      </c>
      <c r="H62" s="19">
        <v>120338.19</v>
      </c>
      <c r="I62" s="19">
        <v>123226.27</v>
      </c>
      <c r="J62" s="20">
        <v>126183.62</v>
      </c>
      <c r="K62" s="22">
        <v>129212.1</v>
      </c>
      <c r="L62" s="19">
        <v>132313.17</v>
      </c>
    </row>
    <row r="63" spans="1:12" ht="15">
      <c r="A63" s="42">
        <v>72</v>
      </c>
      <c r="B63" s="19">
        <v>106889.33</v>
      </c>
      <c r="C63" s="20">
        <v>112073.52</v>
      </c>
      <c r="D63" s="19">
        <v>114763.38</v>
      </c>
      <c r="E63" s="19">
        <v>117517.71</v>
      </c>
      <c r="F63" s="19">
        <v>120338.19</v>
      </c>
      <c r="G63" s="21">
        <v>121189.01500000001</v>
      </c>
      <c r="H63" s="19">
        <v>123226.27</v>
      </c>
      <c r="I63" s="19">
        <v>126183.62</v>
      </c>
      <c r="J63" s="20">
        <v>129212.1</v>
      </c>
      <c r="K63" s="22">
        <v>132313.17</v>
      </c>
      <c r="L63" s="19">
        <v>135488.7</v>
      </c>
    </row>
    <row r="64" spans="1:12" ht="15">
      <c r="A64" s="42">
        <v>73</v>
      </c>
      <c r="B64" s="19">
        <v>109454.59</v>
      </c>
      <c r="C64" s="20">
        <v>114763.17</v>
      </c>
      <c r="D64" s="19">
        <v>117517.5</v>
      </c>
      <c r="E64" s="19">
        <v>120337.98</v>
      </c>
      <c r="F64" s="19">
        <v>123226.06</v>
      </c>
      <c r="G64" s="21">
        <v>124097.375</v>
      </c>
      <c r="H64" s="19">
        <v>126183.41</v>
      </c>
      <c r="I64" s="19">
        <v>129211.89</v>
      </c>
      <c r="J64" s="20">
        <v>132312.96</v>
      </c>
      <c r="K64" s="22">
        <v>135488.5</v>
      </c>
      <c r="L64" s="19">
        <v>138740.16</v>
      </c>
    </row>
    <row r="65" spans="1:12" ht="15">
      <c r="A65" s="42">
        <v>74</v>
      </c>
      <c r="B65" s="19">
        <v>112081.42</v>
      </c>
      <c r="C65" s="20">
        <v>117517.3</v>
      </c>
      <c r="D65" s="19">
        <v>120337.78</v>
      </c>
      <c r="E65" s="19">
        <v>123225.86</v>
      </c>
      <c r="F65" s="19">
        <v>126183.2</v>
      </c>
      <c r="G65" s="21">
        <v>127075.51999999999</v>
      </c>
      <c r="H65" s="19">
        <v>129211.68</v>
      </c>
      <c r="I65" s="19">
        <v>132312.75</v>
      </c>
      <c r="J65" s="20">
        <v>135488.29</v>
      </c>
      <c r="K65" s="22">
        <v>138739.95</v>
      </c>
      <c r="L65" s="19">
        <v>142069.62</v>
      </c>
    </row>
    <row r="66" spans="1:12" ht="15">
      <c r="A66" s="42">
        <v>75</v>
      </c>
      <c r="B66" s="19">
        <v>114771.28</v>
      </c>
      <c r="C66" s="20">
        <v>120337.78</v>
      </c>
      <c r="D66" s="19">
        <v>123225.86</v>
      </c>
      <c r="E66" s="19">
        <v>126183.2</v>
      </c>
      <c r="F66" s="19">
        <v>129211.68</v>
      </c>
      <c r="G66" s="21">
        <v>130125.31999999999</v>
      </c>
      <c r="H66" s="19">
        <v>132312.75</v>
      </c>
      <c r="I66" s="19">
        <v>135488.29</v>
      </c>
      <c r="J66" s="20">
        <v>138739.95</v>
      </c>
      <c r="K66" s="22">
        <v>142069.62</v>
      </c>
      <c r="L66" s="19">
        <v>145479.36</v>
      </c>
    </row>
    <row r="67" spans="1:12" ht="15">
      <c r="A67" s="42">
        <v>76</v>
      </c>
      <c r="B67" s="19">
        <v>117525.82</v>
      </c>
      <c r="C67" s="20">
        <v>123225.86</v>
      </c>
      <c r="D67" s="19">
        <v>126183.2</v>
      </c>
      <c r="E67" s="19">
        <v>129211.68</v>
      </c>
      <c r="F67" s="19">
        <v>132312.75</v>
      </c>
      <c r="G67" s="21">
        <v>133248.33500000002</v>
      </c>
      <c r="H67" s="19">
        <v>135488.29</v>
      </c>
      <c r="I67" s="19">
        <v>138739.95</v>
      </c>
      <c r="J67" s="20">
        <v>142069.62</v>
      </c>
      <c r="K67" s="22">
        <v>145479.36</v>
      </c>
      <c r="L67" s="19">
        <v>148970.85</v>
      </c>
    </row>
    <row r="68" spans="1:12" ht="15">
      <c r="A68" s="42">
        <v>77</v>
      </c>
      <c r="B68" s="19">
        <v>120346.51</v>
      </c>
      <c r="C68" s="20">
        <v>126183.41</v>
      </c>
      <c r="D68" s="19">
        <v>129211.89</v>
      </c>
      <c r="E68" s="19">
        <v>132312.96</v>
      </c>
      <c r="F68" s="19">
        <v>135488.5</v>
      </c>
      <c r="G68" s="21">
        <v>136446.44</v>
      </c>
      <c r="H68" s="19">
        <v>138740.16</v>
      </c>
      <c r="I68" s="19">
        <v>142069.82</v>
      </c>
      <c r="J68" s="20">
        <v>145479.57</v>
      </c>
      <c r="K68" s="22">
        <v>148971.06</v>
      </c>
      <c r="L68" s="19">
        <v>152546.37</v>
      </c>
    </row>
    <row r="69" spans="1:12" ht="15">
      <c r="A69" s="42">
        <v>78</v>
      </c>
      <c r="B69" s="19">
        <v>123234.8</v>
      </c>
      <c r="C69" s="20">
        <v>129211.68</v>
      </c>
      <c r="D69" s="19">
        <v>132312.75</v>
      </c>
      <c r="E69" s="19">
        <v>135488.29</v>
      </c>
      <c r="F69" s="19">
        <v>138739.95</v>
      </c>
      <c r="G69" s="21">
        <v>139720.98500000002</v>
      </c>
      <c r="H69" s="19">
        <v>142069.62</v>
      </c>
      <c r="I69" s="19">
        <v>145479.36</v>
      </c>
      <c r="J69" s="20">
        <v>148970.85</v>
      </c>
      <c r="K69" s="22">
        <v>152546.16</v>
      </c>
      <c r="L69" s="19">
        <v>156207.17</v>
      </c>
    </row>
    <row r="70" spans="1:12" ht="15">
      <c r="A70" s="42">
        <v>79</v>
      </c>
      <c r="B70" s="19">
        <v>126192.35</v>
      </c>
      <c r="C70" s="20">
        <v>132312.75</v>
      </c>
      <c r="D70" s="19">
        <v>135488.29</v>
      </c>
      <c r="E70" s="19">
        <v>138739.95</v>
      </c>
      <c r="F70" s="19">
        <v>142069.62</v>
      </c>
      <c r="G70" s="21">
        <v>143074.255</v>
      </c>
      <c r="H70" s="19">
        <v>145479.36</v>
      </c>
      <c r="I70" s="19">
        <v>148970.85</v>
      </c>
      <c r="J70" s="20">
        <v>152546.16</v>
      </c>
      <c r="K70" s="22">
        <v>156207.17</v>
      </c>
      <c r="L70" s="19">
        <v>159956.16</v>
      </c>
    </row>
    <row r="71" spans="1:12" ht="15">
      <c r="A71" s="42">
        <v>80</v>
      </c>
      <c r="B71" s="19">
        <v>129221.04</v>
      </c>
      <c r="C71" s="20">
        <v>135488.29</v>
      </c>
      <c r="D71" s="19">
        <v>138739.95</v>
      </c>
      <c r="E71" s="19">
        <v>142069.62</v>
      </c>
      <c r="F71" s="19">
        <v>145479.36</v>
      </c>
      <c r="G71" s="21">
        <v>146508.025</v>
      </c>
      <c r="H71" s="19">
        <v>148970.85</v>
      </c>
      <c r="I71" s="19">
        <v>152546.16</v>
      </c>
      <c r="J71" s="20">
        <v>156207.17</v>
      </c>
      <c r="K71" s="22">
        <v>159956.16</v>
      </c>
      <c r="L71" s="19">
        <v>163795.01</v>
      </c>
    </row>
    <row r="72" spans="1:12" ht="15">
      <c r="A72" s="42">
        <v>81</v>
      </c>
      <c r="B72" s="19">
        <v>132322.32</v>
      </c>
      <c r="C72" s="20">
        <v>138739.95</v>
      </c>
      <c r="D72" s="19">
        <v>142069.62</v>
      </c>
      <c r="E72" s="19">
        <v>145479.36</v>
      </c>
      <c r="F72" s="19">
        <v>148970.85</v>
      </c>
      <c r="G72" s="21">
        <v>150024.16</v>
      </c>
      <c r="H72" s="19">
        <v>152546.16</v>
      </c>
      <c r="I72" s="19">
        <v>156207.17</v>
      </c>
      <c r="J72" s="20">
        <v>159956.16</v>
      </c>
      <c r="K72" s="22">
        <v>163795.01</v>
      </c>
      <c r="L72" s="19">
        <v>167726</v>
      </c>
    </row>
    <row r="73" spans="1:12" ht="15">
      <c r="A73" s="42">
        <v>82</v>
      </c>
      <c r="B73" s="19">
        <v>135498.06</v>
      </c>
      <c r="C73" s="20">
        <v>142069.82</v>
      </c>
      <c r="D73" s="19">
        <v>145479.57</v>
      </c>
      <c r="E73" s="19">
        <v>148971.06</v>
      </c>
      <c r="F73" s="19">
        <v>152546.37</v>
      </c>
      <c r="G73" s="21">
        <v>153625.055</v>
      </c>
      <c r="H73" s="19">
        <v>156207.58</v>
      </c>
      <c r="I73" s="19">
        <v>159956.58</v>
      </c>
      <c r="J73" s="20">
        <v>163795.63</v>
      </c>
      <c r="K73" s="22">
        <v>167726.62</v>
      </c>
      <c r="L73" s="19">
        <v>171752.05</v>
      </c>
    </row>
    <row r="74" spans="1:12" ht="15">
      <c r="A74" s="42">
        <v>83</v>
      </c>
      <c r="B74" s="19">
        <v>138749.94</v>
      </c>
      <c r="C74" s="20">
        <v>145479.36</v>
      </c>
      <c r="D74" s="19">
        <v>148970.85</v>
      </c>
      <c r="E74" s="19">
        <v>152546.16</v>
      </c>
      <c r="F74" s="19">
        <v>156207.17</v>
      </c>
      <c r="G74" s="21">
        <v>157311.65</v>
      </c>
      <c r="H74" s="19">
        <v>159956.16</v>
      </c>
      <c r="I74" s="19">
        <v>163795.01</v>
      </c>
      <c r="J74" s="20">
        <v>167726</v>
      </c>
      <c r="K74" s="22">
        <v>171751.42</v>
      </c>
      <c r="L74" s="19">
        <v>175873.36</v>
      </c>
    </row>
    <row r="75" spans="1:12" ht="15">
      <c r="A75" s="42">
        <v>84</v>
      </c>
      <c r="B75" s="19">
        <v>142080.02</v>
      </c>
      <c r="C75" s="20">
        <v>148970.85</v>
      </c>
      <c r="D75" s="19">
        <v>152546.16</v>
      </c>
      <c r="E75" s="19">
        <v>156207.17</v>
      </c>
      <c r="F75" s="19">
        <v>159956.16</v>
      </c>
      <c r="G75" s="21">
        <v>161087.15999999997</v>
      </c>
      <c r="H75" s="19">
        <v>163795.01</v>
      </c>
      <c r="I75" s="19">
        <v>167726</v>
      </c>
      <c r="J75" s="20">
        <v>171751.42</v>
      </c>
      <c r="K75" s="22">
        <v>175873.36</v>
      </c>
      <c r="L75" s="19">
        <v>180094.3</v>
      </c>
    </row>
    <row r="76" spans="1:12" ht="15">
      <c r="A76" s="42">
        <v>85</v>
      </c>
      <c r="B76" s="19">
        <v>145489.97</v>
      </c>
      <c r="C76" s="20">
        <v>152546.16</v>
      </c>
      <c r="D76" s="19">
        <v>156207.17</v>
      </c>
      <c r="E76" s="19">
        <v>159956.16</v>
      </c>
      <c r="F76" s="19">
        <v>163795.01</v>
      </c>
      <c r="G76" s="21">
        <v>164953.255</v>
      </c>
      <c r="H76" s="19">
        <v>167726</v>
      </c>
      <c r="I76" s="19">
        <v>171751.42</v>
      </c>
      <c r="J76" s="20">
        <v>175873.36</v>
      </c>
      <c r="K76" s="22">
        <v>180094.3</v>
      </c>
      <c r="L76" s="19">
        <v>184416.54</v>
      </c>
    </row>
    <row r="77" spans="1:12" ht="15">
      <c r="A77" s="42">
        <v>86</v>
      </c>
      <c r="B77" s="19">
        <v>148981.66</v>
      </c>
      <c r="C77" s="20">
        <v>156207.38</v>
      </c>
      <c r="D77" s="19">
        <v>159956.37</v>
      </c>
      <c r="E77" s="19">
        <v>163795.42</v>
      </c>
      <c r="F77" s="19">
        <v>167726.42</v>
      </c>
      <c r="G77" s="21">
        <v>168912.43</v>
      </c>
      <c r="H77" s="19">
        <v>171751.84</v>
      </c>
      <c r="I77" s="19">
        <v>175873.98</v>
      </c>
      <c r="J77" s="20">
        <v>180094.93</v>
      </c>
      <c r="K77" s="22">
        <v>184417.17</v>
      </c>
      <c r="L77" s="19">
        <v>188843.2</v>
      </c>
    </row>
    <row r="78" spans="1:12" ht="15">
      <c r="A78" s="42">
        <v>87</v>
      </c>
      <c r="B78" s="19">
        <v>152557.18</v>
      </c>
      <c r="C78" s="20">
        <v>159956.16</v>
      </c>
      <c r="D78" s="19">
        <v>163795.01</v>
      </c>
      <c r="E78" s="19">
        <v>167726</v>
      </c>
      <c r="F78" s="19">
        <v>171751.42</v>
      </c>
      <c r="G78" s="21">
        <v>172966.03999999998</v>
      </c>
      <c r="H78" s="19">
        <v>175873.36</v>
      </c>
      <c r="I78" s="19">
        <v>180094.3</v>
      </c>
      <c r="J78" s="20">
        <v>184416.54</v>
      </c>
      <c r="K78" s="22">
        <v>188842.58</v>
      </c>
      <c r="L78" s="19">
        <v>193374.9</v>
      </c>
    </row>
    <row r="79" spans="1:12" ht="15">
      <c r="A79" s="42">
        <v>88</v>
      </c>
      <c r="B79" s="19">
        <v>156218.61</v>
      </c>
      <c r="C79" s="20">
        <v>163795.22</v>
      </c>
      <c r="D79" s="19">
        <v>167726.21</v>
      </c>
      <c r="E79" s="19">
        <v>171751.63</v>
      </c>
      <c r="F79" s="19">
        <v>175873.57</v>
      </c>
      <c r="G79" s="21">
        <v>177117.40999999997</v>
      </c>
      <c r="H79" s="19">
        <v>180094.51</v>
      </c>
      <c r="I79" s="19">
        <v>184416.75</v>
      </c>
      <c r="J79" s="20">
        <v>188842.78</v>
      </c>
      <c r="K79" s="22">
        <v>193375.1</v>
      </c>
      <c r="L79" s="19">
        <v>198016.21</v>
      </c>
    </row>
    <row r="80" spans="1:12" ht="15">
      <c r="A80" s="42">
        <v>89</v>
      </c>
      <c r="B80" s="19">
        <v>159967.81</v>
      </c>
      <c r="C80" s="20">
        <v>167726.21</v>
      </c>
      <c r="D80" s="19">
        <v>171751.63</v>
      </c>
      <c r="E80" s="19">
        <v>175873.57</v>
      </c>
      <c r="F80" s="19">
        <v>180094.51</v>
      </c>
      <c r="G80" s="21">
        <v>181368.2</v>
      </c>
      <c r="H80" s="19">
        <v>184416.75</v>
      </c>
      <c r="I80" s="19">
        <v>188842.78</v>
      </c>
      <c r="J80" s="20">
        <v>193375.1</v>
      </c>
      <c r="K80" s="22">
        <v>198016.21</v>
      </c>
      <c r="L80" s="19">
        <v>202768.59</v>
      </c>
    </row>
    <row r="81" spans="1:12" ht="15">
      <c r="A81" s="42">
        <v>90</v>
      </c>
      <c r="B81" s="19">
        <v>163807.07</v>
      </c>
      <c r="C81" s="20">
        <v>171751.63</v>
      </c>
      <c r="D81" s="19">
        <v>175873.57</v>
      </c>
      <c r="E81" s="19">
        <v>180094.51</v>
      </c>
      <c r="F81" s="19">
        <v>184416.75</v>
      </c>
      <c r="G81" s="21">
        <v>185721.015</v>
      </c>
      <c r="H81" s="19">
        <v>188842.78</v>
      </c>
      <c r="I81" s="19">
        <v>193375.1</v>
      </c>
      <c r="J81" s="20">
        <v>198016.21</v>
      </c>
      <c r="K81" s="22">
        <v>202768.59</v>
      </c>
      <c r="L81" s="19">
        <v>207634.96</v>
      </c>
    </row>
    <row r="82" spans="1:12" ht="15">
      <c r="A82" s="42">
        <v>91</v>
      </c>
      <c r="B82" s="19">
        <v>167738.48</v>
      </c>
      <c r="C82" s="20">
        <v>175873.78</v>
      </c>
      <c r="D82" s="19">
        <v>180094.72</v>
      </c>
      <c r="E82" s="19">
        <v>184416.96</v>
      </c>
      <c r="F82" s="19">
        <v>188842.99</v>
      </c>
      <c r="G82" s="21">
        <v>190178.45500000002</v>
      </c>
      <c r="H82" s="19">
        <v>193375.31</v>
      </c>
      <c r="I82" s="19">
        <v>198016.42</v>
      </c>
      <c r="J82" s="20">
        <v>202768.8</v>
      </c>
      <c r="K82" s="22">
        <v>207635.17</v>
      </c>
      <c r="L82" s="19">
        <v>212618.43</v>
      </c>
    </row>
    <row r="83" spans="1:12" ht="15">
      <c r="A83" s="42">
        <v>92</v>
      </c>
      <c r="B83" s="19">
        <v>171764.11</v>
      </c>
      <c r="C83" s="20">
        <v>180094.72</v>
      </c>
      <c r="D83" s="19">
        <v>184416.96</v>
      </c>
      <c r="E83" s="19">
        <v>188842.99</v>
      </c>
      <c r="F83" s="19">
        <v>193375.31</v>
      </c>
      <c r="G83" s="21">
        <v>194742.705</v>
      </c>
      <c r="H83" s="19">
        <v>198016.42</v>
      </c>
      <c r="I83" s="19">
        <v>202768.8</v>
      </c>
      <c r="J83" s="20">
        <v>207635.17</v>
      </c>
      <c r="K83" s="22">
        <v>212618.43</v>
      </c>
      <c r="L83" s="19">
        <v>217721.3</v>
      </c>
    </row>
    <row r="84" spans="1:12" ht="15">
      <c r="A84" s="42">
        <v>93</v>
      </c>
      <c r="B84" s="19">
        <v>175886.46</v>
      </c>
      <c r="C84" s="20">
        <v>184416.96</v>
      </c>
      <c r="D84" s="19">
        <v>188842.99</v>
      </c>
      <c r="E84" s="19">
        <v>193375.31</v>
      </c>
      <c r="F84" s="19">
        <v>198016.42</v>
      </c>
      <c r="G84" s="21">
        <v>199416.565</v>
      </c>
      <c r="H84" s="19">
        <v>202768.8</v>
      </c>
      <c r="I84" s="19">
        <v>207635.17</v>
      </c>
      <c r="J84" s="20">
        <v>212618.43</v>
      </c>
      <c r="K84" s="22">
        <v>217721.3</v>
      </c>
      <c r="L84" s="19">
        <v>222946.67</v>
      </c>
    </row>
    <row r="85" spans="1:12" ht="15">
      <c r="A85" s="42">
        <v>94</v>
      </c>
      <c r="B85" s="19">
        <v>180107.82</v>
      </c>
      <c r="C85" s="20">
        <v>188842.99</v>
      </c>
      <c r="D85" s="19">
        <v>193375.31</v>
      </c>
      <c r="E85" s="19">
        <v>198016.42</v>
      </c>
      <c r="F85" s="19">
        <v>202768.8</v>
      </c>
      <c r="G85" s="21">
        <v>204202.64500000002</v>
      </c>
      <c r="H85" s="19">
        <v>207635.17</v>
      </c>
      <c r="I85" s="19">
        <v>212618.43</v>
      </c>
      <c r="J85" s="20">
        <v>217721.3</v>
      </c>
      <c r="K85" s="22">
        <v>222946.67</v>
      </c>
      <c r="L85" s="19">
        <v>228297.47</v>
      </c>
    </row>
    <row r="86" spans="1:12" ht="15">
      <c r="A86" s="42">
        <v>95</v>
      </c>
      <c r="B86" s="19">
        <v>184430.48</v>
      </c>
      <c r="C86" s="20">
        <v>193375.31</v>
      </c>
      <c r="D86" s="19">
        <v>198016.42</v>
      </c>
      <c r="E86" s="19">
        <v>202768.8</v>
      </c>
      <c r="F86" s="19">
        <v>207635.17</v>
      </c>
      <c r="G86" s="21">
        <v>209103.54499999998</v>
      </c>
      <c r="H86" s="19">
        <v>212618.43</v>
      </c>
      <c r="I86" s="19">
        <v>217721.3</v>
      </c>
      <c r="J86" s="20">
        <v>222946.67</v>
      </c>
      <c r="K86" s="22">
        <v>228297.47</v>
      </c>
      <c r="L86" s="19">
        <v>233776.61</v>
      </c>
    </row>
    <row r="87" spans="1:12" ht="15">
      <c r="A87" s="42">
        <v>96</v>
      </c>
      <c r="B87" s="19">
        <v>188856.72</v>
      </c>
      <c r="C87" s="20">
        <v>198016.21</v>
      </c>
      <c r="D87" s="19">
        <v>202768.59</v>
      </c>
      <c r="E87" s="19">
        <v>207634.96</v>
      </c>
      <c r="F87" s="19">
        <v>212618.22</v>
      </c>
      <c r="G87" s="21">
        <v>214121.85499999998</v>
      </c>
      <c r="H87" s="19">
        <v>217721.09</v>
      </c>
      <c r="I87" s="19">
        <v>222946.46</v>
      </c>
      <c r="J87" s="20">
        <v>228297.26</v>
      </c>
      <c r="K87" s="22">
        <v>233776.4</v>
      </c>
      <c r="L87" s="19">
        <v>239386.99</v>
      </c>
    </row>
    <row r="88" spans="1:12" ht="15">
      <c r="A88" s="42">
        <v>97</v>
      </c>
      <c r="B88" s="19">
        <v>193389.25</v>
      </c>
      <c r="C88" s="20">
        <v>202768.59</v>
      </c>
      <c r="D88" s="19">
        <v>207634.96</v>
      </c>
      <c r="E88" s="19">
        <v>212618.22</v>
      </c>
      <c r="F88" s="19">
        <v>217721.09</v>
      </c>
      <c r="G88" s="21">
        <v>219260.81</v>
      </c>
      <c r="H88" s="19">
        <v>222946.46</v>
      </c>
      <c r="I88" s="19">
        <v>228297.26</v>
      </c>
      <c r="J88" s="20">
        <v>233776.4</v>
      </c>
      <c r="K88" s="22">
        <v>239386.99</v>
      </c>
      <c r="L88" s="19">
        <v>245132.37</v>
      </c>
    </row>
    <row r="89" spans="1:12" ht="15">
      <c r="A89" s="42">
        <v>98</v>
      </c>
      <c r="B89" s="19">
        <v>198030.56</v>
      </c>
      <c r="C89" s="20">
        <v>207634.96</v>
      </c>
      <c r="D89" s="19">
        <v>212618.22</v>
      </c>
      <c r="E89" s="19">
        <v>217721.09</v>
      </c>
      <c r="F89" s="19">
        <v>222946.46</v>
      </c>
      <c r="G89" s="21">
        <v>224523.10499999998</v>
      </c>
      <c r="H89" s="19">
        <v>228297.26</v>
      </c>
      <c r="I89" s="19">
        <v>233776.4</v>
      </c>
      <c r="J89" s="20">
        <v>239386.99</v>
      </c>
      <c r="K89" s="22">
        <v>245132.37</v>
      </c>
      <c r="L89" s="19">
        <v>251015.65</v>
      </c>
    </row>
    <row r="90" spans="1:12" ht="15">
      <c r="A90" s="42">
        <v>99</v>
      </c>
      <c r="B90" s="19">
        <v>202783.36</v>
      </c>
      <c r="C90" s="20">
        <v>212618.43</v>
      </c>
      <c r="D90" s="19">
        <v>217721.3</v>
      </c>
      <c r="E90" s="19">
        <v>222946.67</v>
      </c>
      <c r="F90" s="19">
        <v>228297.47</v>
      </c>
      <c r="G90" s="21">
        <v>229911.76</v>
      </c>
      <c r="H90" s="19">
        <v>233776.61</v>
      </c>
      <c r="I90" s="19">
        <v>239387.2</v>
      </c>
      <c r="J90" s="20">
        <v>245132.58</v>
      </c>
      <c r="K90" s="22">
        <v>251015.86</v>
      </c>
      <c r="L90" s="19">
        <v>257040.16</v>
      </c>
    </row>
    <row r="91" spans="1:12" ht="15">
      <c r="A91" s="42">
        <v>100</v>
      </c>
      <c r="B91" s="19">
        <v>207650.14</v>
      </c>
      <c r="C91" s="20">
        <v>217721.09</v>
      </c>
      <c r="D91" s="19">
        <v>222946.46</v>
      </c>
      <c r="E91" s="19">
        <v>228297.26</v>
      </c>
      <c r="F91" s="19">
        <v>233776.4</v>
      </c>
      <c r="G91" s="21">
        <v>235429.48</v>
      </c>
      <c r="H91" s="19">
        <v>239386.99</v>
      </c>
      <c r="I91" s="19">
        <v>245132.37</v>
      </c>
      <c r="J91" s="20">
        <v>251015.65</v>
      </c>
      <c r="K91" s="22">
        <v>257039.95</v>
      </c>
      <c r="L91" s="19">
        <v>263208.82</v>
      </c>
    </row>
    <row r="92" spans="1:12" ht="15">
      <c r="A92" s="42">
        <v>101</v>
      </c>
      <c r="B92" s="19">
        <v>212633.82</v>
      </c>
      <c r="C92" s="20">
        <v>222946.46</v>
      </c>
      <c r="D92" s="19">
        <v>228297.26</v>
      </c>
      <c r="E92" s="19">
        <v>233776.4</v>
      </c>
      <c r="F92" s="19">
        <v>239386.99</v>
      </c>
      <c r="G92" s="21">
        <v>241079.80000000002</v>
      </c>
      <c r="H92" s="19">
        <v>245132.37</v>
      </c>
      <c r="I92" s="19">
        <v>251015.65</v>
      </c>
      <c r="J92" s="20">
        <v>257039.95</v>
      </c>
      <c r="K92" s="22">
        <v>263208.82</v>
      </c>
      <c r="L92" s="19">
        <v>269525.78</v>
      </c>
    </row>
    <row r="93" spans="1:12" ht="15">
      <c r="A93" s="42">
        <v>102</v>
      </c>
      <c r="B93" s="19">
        <v>217737.1</v>
      </c>
      <c r="C93" s="20">
        <v>228297.26</v>
      </c>
      <c r="D93" s="19">
        <v>233776.4</v>
      </c>
      <c r="E93" s="19">
        <v>239386.99</v>
      </c>
      <c r="F93" s="19">
        <v>245132.37</v>
      </c>
      <c r="G93" s="21">
        <v>246865.735</v>
      </c>
      <c r="H93" s="19">
        <v>251015.65</v>
      </c>
      <c r="I93" s="19">
        <v>257039.95</v>
      </c>
      <c r="J93" s="20">
        <v>263208.82</v>
      </c>
      <c r="K93" s="22">
        <v>269525.78</v>
      </c>
      <c r="L93" s="19">
        <v>275994.37</v>
      </c>
    </row>
    <row r="94" spans="1:12" ht="15">
      <c r="A94" s="42">
        <v>103</v>
      </c>
      <c r="B94" s="19">
        <v>222962.9</v>
      </c>
      <c r="C94" s="20">
        <v>233776.61</v>
      </c>
      <c r="D94" s="19">
        <v>239387.2</v>
      </c>
      <c r="E94" s="19">
        <v>245132.58</v>
      </c>
      <c r="F94" s="19">
        <v>251015.86</v>
      </c>
      <c r="G94" s="21">
        <v>252790.71999999997</v>
      </c>
      <c r="H94" s="19">
        <v>257040.16</v>
      </c>
      <c r="I94" s="19">
        <v>263209.02</v>
      </c>
      <c r="J94" s="20">
        <v>269525.98</v>
      </c>
      <c r="K94" s="22">
        <v>275994.58</v>
      </c>
      <c r="L94" s="19">
        <v>282618.54</v>
      </c>
    </row>
    <row r="95" spans="1:12" ht="15">
      <c r="A95" s="42">
        <v>104</v>
      </c>
      <c r="B95" s="19">
        <v>228313.9</v>
      </c>
      <c r="C95" s="20">
        <v>239387.2</v>
      </c>
      <c r="D95" s="19">
        <v>245132.58</v>
      </c>
      <c r="E95" s="19">
        <v>251015.86</v>
      </c>
      <c r="F95" s="19">
        <v>257040.16</v>
      </c>
      <c r="G95" s="21">
        <v>258857.65999999997</v>
      </c>
      <c r="H95" s="19">
        <v>263209.02</v>
      </c>
      <c r="I95" s="19">
        <v>269525.98</v>
      </c>
      <c r="J95" s="20">
        <v>275994.58</v>
      </c>
      <c r="K95" s="22">
        <v>282618.54</v>
      </c>
      <c r="L95" s="19">
        <v>289401.42</v>
      </c>
    </row>
    <row r="96" spans="1:12" ht="15">
      <c r="A96" s="42">
        <v>105</v>
      </c>
      <c r="B96" s="19">
        <v>233793.46</v>
      </c>
      <c r="C96" s="20">
        <v>245132.37</v>
      </c>
      <c r="D96" s="19">
        <v>251015.65</v>
      </c>
      <c r="E96" s="19">
        <v>257039.95</v>
      </c>
      <c r="F96" s="19">
        <v>263208.82</v>
      </c>
      <c r="G96" s="21">
        <v>265070.105</v>
      </c>
      <c r="H96" s="19">
        <v>269525.78</v>
      </c>
      <c r="I96" s="19">
        <v>275994.37</v>
      </c>
      <c r="J96" s="20">
        <v>282618.34</v>
      </c>
      <c r="K96" s="22">
        <v>289401.22</v>
      </c>
      <c r="L96" s="19">
        <v>296346.75</v>
      </c>
    </row>
    <row r="97" spans="1:12" ht="15">
      <c r="A97" s="42">
        <v>106</v>
      </c>
      <c r="B97" s="19">
        <v>239404.46</v>
      </c>
      <c r="C97" s="20">
        <v>251015.65</v>
      </c>
      <c r="D97" s="19">
        <v>257039.95</v>
      </c>
      <c r="E97" s="19">
        <v>263208.82</v>
      </c>
      <c r="F97" s="19">
        <v>269525.78</v>
      </c>
      <c r="G97" s="21">
        <v>271431.77999999997</v>
      </c>
      <c r="H97" s="19">
        <v>275994.37</v>
      </c>
      <c r="I97" s="19">
        <v>282618.34</v>
      </c>
      <c r="J97" s="20">
        <v>289401.22</v>
      </c>
      <c r="K97" s="22">
        <v>296346.75</v>
      </c>
      <c r="L97" s="19">
        <v>303459.1</v>
      </c>
    </row>
    <row r="98" spans="1:12" ht="15">
      <c r="A98" s="42">
        <v>107</v>
      </c>
      <c r="B98" s="19">
        <v>245150.26</v>
      </c>
      <c r="C98" s="20">
        <v>257039.95</v>
      </c>
      <c r="D98" s="19">
        <v>263208.82</v>
      </c>
      <c r="E98" s="19">
        <v>269525.78</v>
      </c>
      <c r="F98" s="19">
        <v>275994.37</v>
      </c>
      <c r="G98" s="21">
        <v>277946.24</v>
      </c>
      <c r="H98" s="19">
        <v>282618.34</v>
      </c>
      <c r="I98" s="19">
        <v>289401.22</v>
      </c>
      <c r="J98" s="20">
        <v>296346.75</v>
      </c>
      <c r="K98" s="22">
        <v>303459.1</v>
      </c>
      <c r="L98" s="19">
        <v>310742.22</v>
      </c>
    </row>
    <row r="99" spans="1:12" ht="15">
      <c r="A99" s="42">
        <v>108</v>
      </c>
      <c r="B99" s="19">
        <v>251033.95</v>
      </c>
      <c r="C99" s="20">
        <v>263209.02</v>
      </c>
      <c r="D99" s="19">
        <v>269525.98</v>
      </c>
      <c r="E99" s="19">
        <v>275994.58</v>
      </c>
      <c r="F99" s="19">
        <v>282618.54</v>
      </c>
      <c r="G99" s="21">
        <v>284617.11</v>
      </c>
      <c r="H99" s="19">
        <v>289401.42</v>
      </c>
      <c r="I99" s="19">
        <v>296346.96</v>
      </c>
      <c r="J99" s="20">
        <v>303459.31</v>
      </c>
      <c r="K99" s="22">
        <v>310742.43</v>
      </c>
      <c r="L99" s="19">
        <v>318200.27</v>
      </c>
    </row>
    <row r="100" spans="1:12" ht="15.75" thickBot="1">
      <c r="A100" s="43">
        <v>109</v>
      </c>
      <c r="B100" s="23">
        <v>257058.67</v>
      </c>
      <c r="C100" s="23">
        <v>269525.98</v>
      </c>
      <c r="D100" s="23">
        <v>275994.58</v>
      </c>
      <c r="E100" s="23">
        <v>282618.54</v>
      </c>
      <c r="F100" s="23">
        <v>289401.42</v>
      </c>
      <c r="G100" s="24">
        <v>291447.83</v>
      </c>
      <c r="H100" s="23">
        <v>296346.96</v>
      </c>
      <c r="I100" s="23">
        <v>303459.31</v>
      </c>
      <c r="J100" s="23">
        <v>310742.43</v>
      </c>
      <c r="K100" s="23">
        <v>318200.27</v>
      </c>
      <c r="L100" s="23">
        <v>325836.99</v>
      </c>
    </row>
    <row r="101" ht="15.75" thickTop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Merriman</dc:creator>
  <cp:keywords/>
  <dc:description/>
  <cp:lastModifiedBy>Meredith Merriman</cp:lastModifiedBy>
  <dcterms:created xsi:type="dcterms:W3CDTF">2018-10-15T05:49:15Z</dcterms:created>
  <dcterms:modified xsi:type="dcterms:W3CDTF">2018-12-07T07:37:22Z</dcterms:modified>
  <cp:category/>
  <cp:version/>
  <cp:contentType/>
  <cp:contentStatus/>
</cp:coreProperties>
</file>