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5" yWindow="30" windowWidth="19410" windowHeight="8205" activeTab="0"/>
  </bookViews>
  <sheets>
    <sheet name="Attachment 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FT">'[1]CFT Attachment 9_6_2017'!$A$9:$I$136</definedName>
    <definedName name="EBS">'[2]1st Q Appropriations'!$D$3:$K$179</definedName>
    <definedName name="Essbase">'[3]Exec Final Appro'!$B$11:$P$30</definedName>
    <definedName name="Excel">#REF!</definedName>
    <definedName name="master">'[1]Master'!$A$3:$AL$203</definedName>
    <definedName name="Metadata">'[4]01REFMETADATA'!$B$11:$W$139</definedName>
    <definedName name="_xlnm.Print_Area" localSheetId="0">'Attachment A'!$B$3:$J$229</definedName>
    <definedName name="PROJECT">#REF!</definedName>
    <definedName name="Revenues">'[5]Essbase_Revenues'!$B$11:$D$105</definedName>
    <definedName name="_xlnm.Print_Titles" localSheetId="0">'Attachment A'!$3:$7</definedName>
  </definedNames>
  <calcPr calcId="152511"/>
</workbook>
</file>

<file path=xl/sharedStrings.xml><?xml version="1.0" encoding="utf-8"?>
<sst xmlns="http://schemas.openxmlformats.org/spreadsheetml/2006/main" count="795" uniqueCount="416">
  <si>
    <t>2017 2nd Omnibus - Executive Proposed</t>
  </si>
  <si>
    <t>FUND</t>
  </si>
  <si>
    <t>PROJECT
NUMBER</t>
  </si>
  <si>
    <t>PROJECT NAME
CLASS CODE</t>
  </si>
  <si>
    <t>CLASS CODE</t>
  </si>
  <si>
    <t>TECH ADJ</t>
  </si>
  <si>
    <t>FY17-18 PROPOSED</t>
  </si>
  <si>
    <t>FY19-20 PLANNED</t>
  </si>
  <si>
    <t>FY21-22 PLANNED</t>
  </si>
  <si>
    <t>TOTAL 6-YEAR BUDGET</t>
  </si>
  <si>
    <t>CONSERV FUTURES SUB-FUND</t>
  </si>
  <si>
    <t>1047152</t>
  </si>
  <si>
    <t>WLCF CFL PROGRAM SUPPORT</t>
  </si>
  <si>
    <t>STANDALONE</t>
  </si>
  <si>
    <t/>
  </si>
  <si>
    <t>1047154</t>
  </si>
  <si>
    <t>WLCF CEDR LEG/ESA FED MTCH</t>
  </si>
  <si>
    <t>X</t>
  </si>
  <si>
    <t>1047186</t>
  </si>
  <si>
    <t>WLCF KC TOLT RVR NATRL AREA</t>
  </si>
  <si>
    <t>1047198</t>
  </si>
  <si>
    <t>WLCF KC WHITE RVR/PNNCLE PK/R</t>
  </si>
  <si>
    <t>1047201</t>
  </si>
  <si>
    <t>WLCF MITCHELL HLL INHLDNGS</t>
  </si>
  <si>
    <t>1047204</t>
  </si>
  <si>
    <t>WLCF KC SNOQUALME-FLL CTY ACQ</t>
  </si>
  <si>
    <t>1047223</t>
  </si>
  <si>
    <t>WLCF KENMORE CFL</t>
  </si>
  <si>
    <t>1047226</t>
  </si>
  <si>
    <t>WLCF SNO - SNO RVRFRNT RCH</t>
  </si>
  <si>
    <t>1047228</t>
  </si>
  <si>
    <t>WLCF ISS-ISSAQUH CRK WTRWY</t>
  </si>
  <si>
    <t>1047244</t>
  </si>
  <si>
    <t>WLCF KMR-SWAMP CREEK ADDTN</t>
  </si>
  <si>
    <t>1047246</t>
  </si>
  <si>
    <t>WLCF KNT-HSE PRPRTY SOS CR</t>
  </si>
  <si>
    <t>1047347</t>
  </si>
  <si>
    <t>WLCF ISSAQUAH CREEK PRTCTN</t>
  </si>
  <si>
    <t>1112169</t>
  </si>
  <si>
    <t>WLCF KC SNOQ FOREST</t>
  </si>
  <si>
    <t>1112176</t>
  </si>
  <si>
    <t>WLCF BASS/BEAVER PLUM CREEK</t>
  </si>
  <si>
    <t>1112180</t>
  </si>
  <si>
    <t>WLCF U DISTRICT UCP</t>
  </si>
  <si>
    <t>1113919</t>
  </si>
  <si>
    <t>WLCF KC PATTERSON CREEK</t>
  </si>
  <si>
    <t>1116228</t>
  </si>
  <si>
    <t>WLCF KC Snoq Valley Farm FPP</t>
  </si>
  <si>
    <t>1116231</t>
  </si>
  <si>
    <t>WLCF KC BEAR CK WATERWAYS</t>
  </si>
  <si>
    <t>1116241</t>
  </si>
  <si>
    <t>WLCF KC Wetland 14 / Spring LK</t>
  </si>
  <si>
    <t>1116258</t>
  </si>
  <si>
    <t>WLCF SEA E DUAMISH GREENBELT</t>
  </si>
  <si>
    <t>1116264</t>
  </si>
  <si>
    <t>WLCF KC MASTER</t>
  </si>
  <si>
    <t>1121020</t>
  </si>
  <si>
    <t>WLCF KC JUDD CRK-PARADISE</t>
  </si>
  <si>
    <t>1122034</t>
  </si>
  <si>
    <t>WLCF COV South Covington Park</t>
  </si>
  <si>
    <t>1122038</t>
  </si>
  <si>
    <t>WLCF WVL Little Bear Creek</t>
  </si>
  <si>
    <t>1122042</t>
  </si>
  <si>
    <t>WLCF SEA 48th and Charleston</t>
  </si>
  <si>
    <t>1122057</t>
  </si>
  <si>
    <t>WLCF KC Dairies in King Co/TDR</t>
  </si>
  <si>
    <t>1122060</t>
  </si>
  <si>
    <t>WLCF KC COLD CREEK NA</t>
  </si>
  <si>
    <t>1123823</t>
  </si>
  <si>
    <t>WLCF SEA GREENWOOD PARK ADD</t>
  </si>
  <si>
    <t>WLCF CONSRVTN FUTURES BDGT</t>
  </si>
  <si>
    <t>1123825</t>
  </si>
  <si>
    <t>WLCF SEA ROOSEVELT URBAN PARK</t>
  </si>
  <si>
    <t>1123827</t>
  </si>
  <si>
    <t>WLCF KC HOLLY FARM ACQ</t>
  </si>
  <si>
    <t>1123828</t>
  </si>
  <si>
    <t>WLCF KC MITCHELL HILL FOR ADD</t>
  </si>
  <si>
    <t>1123831</t>
  </si>
  <si>
    <t>WLCF KC ENUMCLAW FOOTHILL TR</t>
  </si>
  <si>
    <t>1123832</t>
  </si>
  <si>
    <t>WLCF KC GATEWAY TO GREEN APD</t>
  </si>
  <si>
    <t>1123833</t>
  </si>
  <si>
    <t>WLCF KC MIDDLE GREEN RIV REST</t>
  </si>
  <si>
    <t>1123835</t>
  </si>
  <si>
    <t>WLCF KC BOISE CRK RESTORATN</t>
  </si>
  <si>
    <t>1126724</t>
  </si>
  <si>
    <t>WLCF BTH WAYNE GC FRONT NINE</t>
  </si>
  <si>
    <t>1126725</t>
  </si>
  <si>
    <t>WLCF KC WAYNE GC BACK NINE</t>
  </si>
  <si>
    <t>1126727</t>
  </si>
  <si>
    <t>WLCF KNT CLARK LAKE</t>
  </si>
  <si>
    <t>1126728</t>
  </si>
  <si>
    <t>WLCF KRK JUANITA HGTS PK/CK</t>
  </si>
  <si>
    <t>1126731</t>
  </si>
  <si>
    <t>WLCF PAC OMER OPEN SPACE</t>
  </si>
  <si>
    <t>1126740</t>
  </si>
  <si>
    <t>WLCF SEA THORNTON CK 36TH AVE</t>
  </si>
  <si>
    <t>1126741</t>
  </si>
  <si>
    <t>WLCF SEA W DUWAMISH GB 16TH</t>
  </si>
  <si>
    <t>1126743</t>
  </si>
  <si>
    <t>WLCF KC GR LWR NEWAUKUM CK</t>
  </si>
  <si>
    <t>1126744</t>
  </si>
  <si>
    <t>WLCF KC GR MID NEWAUKUM SP CK</t>
  </si>
  <si>
    <t>1126747</t>
  </si>
  <si>
    <t>WLCF KC GERARD FARM</t>
  </si>
  <si>
    <t>WLCF TDR PARTNERSHIP</t>
  </si>
  <si>
    <t>1126748</t>
  </si>
  <si>
    <t>WLCF KC WINTERBROOK FARM</t>
  </si>
  <si>
    <t>1129221</t>
  </si>
  <si>
    <t>WLCF LFP SPU PROPERTY</t>
  </si>
  <si>
    <t>1129250</t>
  </si>
  <si>
    <t>WLCF KC EMERALD NECKLACE TRAIL</t>
  </si>
  <si>
    <t>1129253</t>
  </si>
  <si>
    <t>WLCF KC COUGAR MTN PARK ADD</t>
  </si>
  <si>
    <t>1129255</t>
  </si>
  <si>
    <t>WLCF KC LWR CEDAR/MTH TAY</t>
  </si>
  <si>
    <t>1129264</t>
  </si>
  <si>
    <t>WLCF KC BIG BEACH</t>
  </si>
  <si>
    <t>1129269</t>
  </si>
  <si>
    <t>WLCF KC FARMLAND ENUM APD/TDR</t>
  </si>
  <si>
    <t>1129272</t>
  </si>
  <si>
    <t>WLCF KC FARMLAND GREEN APD/TDR</t>
  </si>
  <si>
    <t>1132069</t>
  </si>
  <si>
    <t>WLCF FED HYLEBOS W/SHED CONS</t>
  </si>
  <si>
    <t>1132070</t>
  </si>
  <si>
    <t>WLCF KNT MCSORLEY CK WTLAND</t>
  </si>
  <si>
    <t>1132071</t>
  </si>
  <si>
    <t>WLCF SEA BROADVW-BITTER LK OS</t>
  </si>
  <si>
    <t>1132072</t>
  </si>
  <si>
    <t>WLCF SEA DAKOTA HOMESTEAD</t>
  </si>
  <si>
    <t>1132073</t>
  </si>
  <si>
    <t>WLCF SEA GENESEE PARK ADDITION</t>
  </si>
  <si>
    <t>1132078</t>
  </si>
  <si>
    <t>WLCF SEA KIWANIS RAVINE G/SP</t>
  </si>
  <si>
    <t>1132081</t>
  </si>
  <si>
    <t>WLCF SEA NORTHGATE UCP</t>
  </si>
  <si>
    <t>1132082</t>
  </si>
  <si>
    <t>WLCF KC RAGING RIVER NA</t>
  </si>
  <si>
    <t>1132090</t>
  </si>
  <si>
    <t>WLCF KC ELLIOTT BDG REACH</t>
  </si>
  <si>
    <t>1132091</t>
  </si>
  <si>
    <t>WLCF KC FROG HOLLER FOREST VI</t>
  </si>
  <si>
    <t>1132092</t>
  </si>
  <si>
    <t>WLCF KC KEEVIE LAKE</t>
  </si>
  <si>
    <t>1132093</t>
  </si>
  <si>
    <t>WLCF KC POINT HEYER</t>
  </si>
  <si>
    <t>1132094</t>
  </si>
  <si>
    <t>WLCF KC VASHON GOLF CLUB</t>
  </si>
  <si>
    <t>1132095</t>
  </si>
  <si>
    <t>WLCF KC TDR FARMS IN KC</t>
  </si>
  <si>
    <t>1132299</t>
  </si>
  <si>
    <t>WLCF KC SNOQUALMIE CORRIDOR</t>
  </si>
  <si>
    <t>WLCF CONSERVATION FUTURES</t>
  </si>
  <si>
    <t>CONSERV FUTURES SUB-FUND Total</t>
  </si>
  <si>
    <t>FMD-PARKS,REC,OPEN SPACE</t>
  </si>
  <si>
    <t>1039611</t>
  </si>
  <si>
    <t>PKS M:PARKS FACILITY REHAB</t>
  </si>
  <si>
    <t>1046211</t>
  </si>
  <si>
    <t>PKS PARKS JOINT DEV PLAN</t>
  </si>
  <si>
    <t>ADMIN</t>
  </si>
  <si>
    <t>1046212</t>
  </si>
  <si>
    <t>PKS PARKS BUDGET DEV</t>
  </si>
  <si>
    <t>FMD-PARKS,REC,OPEN SPACE Total</t>
  </si>
  <si>
    <t>SWM CIP NON-BOND SUBFUND</t>
  </si>
  <si>
    <t>1033882</t>
  </si>
  <si>
    <t>WLER ECO RESTORE &amp; PROTECT</t>
  </si>
  <si>
    <t>WLER ECO Restore &amp; Protect</t>
  </si>
  <si>
    <t>1034171</t>
  </si>
  <si>
    <t>WLER WRIA8 ECOSYSTEM RESTORATN</t>
  </si>
  <si>
    <t>WLER WRIA8 Ecosystem Restoratn</t>
  </si>
  <si>
    <t>1114123</t>
  </si>
  <si>
    <t>WLER PORTER LEVEE SETBACK</t>
  </si>
  <si>
    <t>WLER WRIA9 Ecosystem Restoratn</t>
  </si>
  <si>
    <t>SWM CIP NON-BOND SUBFUND Total</t>
  </si>
  <si>
    <t>MJR MNTNCE RSRV SUB-FUND</t>
  </si>
  <si>
    <t>1039514</t>
  </si>
  <si>
    <t>DES FMD KCCH WRK RLS HVAC UP</t>
  </si>
  <si>
    <t>1039619</t>
  </si>
  <si>
    <t>DES FMD KCCF INTERIOR DOORS</t>
  </si>
  <si>
    <t>1039688</t>
  </si>
  <si>
    <t>DES FMD MMRF CONTINGENCY</t>
  </si>
  <si>
    <t>1039766</t>
  </si>
  <si>
    <t>DES FMD KCCF FIRE ALARM SYSMS</t>
  </si>
  <si>
    <t>1040802</t>
  </si>
  <si>
    <t>DES FMD TRNSR MMRF TO FND 3951</t>
  </si>
  <si>
    <t>1045960</t>
  </si>
  <si>
    <t>DES FMD MRJC-DET ELEC SRV DSTB</t>
  </si>
  <si>
    <t>1045961</t>
  </si>
  <si>
    <t>DES FMD DC ISSAQUAH COMM N SEC</t>
  </si>
  <si>
    <t>1046330</t>
  </si>
  <si>
    <t>DES FMD MRJC DET COMM N SCURTY</t>
  </si>
  <si>
    <t>1116699</t>
  </si>
  <si>
    <t>DES FMD PRCT 4 BURIEN PRK LT</t>
  </si>
  <si>
    <t>1121994</t>
  </si>
  <si>
    <t>DES FMD BD EVIDENCE OFFICE TPU</t>
  </si>
  <si>
    <t>1121995</t>
  </si>
  <si>
    <t>DES FMD MRJC UNINTER PWR SUP</t>
  </si>
  <si>
    <t>1124131</t>
  </si>
  <si>
    <t>DES FMD KCCH SECURITY</t>
  </si>
  <si>
    <t>1124162</t>
  </si>
  <si>
    <t>DES FMD KCCF TERM&amp;PKG UNITS</t>
  </si>
  <si>
    <t>1124472</t>
  </si>
  <si>
    <t>DES FMD KCCH SYS REVITALIZ</t>
  </si>
  <si>
    <t>1124606</t>
  </si>
  <si>
    <t>DES FMD MMRF QUICK RESPONSE</t>
  </si>
  <si>
    <t>1127285</t>
  </si>
  <si>
    <t>DES FMD MRJC CH HYDRONIC PUMP</t>
  </si>
  <si>
    <t>1127346</t>
  </si>
  <si>
    <t>DES FMD KCCH WRK RELS SHOWR</t>
  </si>
  <si>
    <t>1132354</t>
  </si>
  <si>
    <t>DES FMD MRJC DET HEAT EXCHANG</t>
  </si>
  <si>
    <t>1132355</t>
  </si>
  <si>
    <t>DES FMD REDMOND (NE) DC WALL</t>
  </si>
  <si>
    <t>1132356</t>
  </si>
  <si>
    <t>DES FMD EARLINGTON FL REPAIR</t>
  </si>
  <si>
    <t>MJR MNTNCE RSRV SUB-FUND Total</t>
  </si>
  <si>
    <t>PARKS CAPITAL FUND</t>
  </si>
  <si>
    <t>1044590</t>
  </si>
  <si>
    <t>PKS BEAR CREEK WATERWAYS</t>
  </si>
  <si>
    <t>1044596</t>
  </si>
  <si>
    <t>PKS COUGAR MTN PRECIPICE TRL</t>
  </si>
  <si>
    <t>1044750</t>
  </si>
  <si>
    <t>PKS MITCHELL HILL DUTHIE</t>
  </si>
  <si>
    <t>1044754</t>
  </si>
  <si>
    <t>PKS PARKS CAPITAL DEFAULT</t>
  </si>
  <si>
    <t>1044755</t>
  </si>
  <si>
    <t>PKS PATTERSON CREEK ADDTN-PEL</t>
  </si>
  <si>
    <t>1044835</t>
  </si>
  <si>
    <t>PKS REGIONAL OPEN SPACE INITI</t>
  </si>
  <si>
    <t>1044916</t>
  </si>
  <si>
    <t>PKS TOLT RIVER ADDITIONS</t>
  </si>
  <si>
    <t>1044919</t>
  </si>
  <si>
    <t>PKS WHITE/PINN PK/RED CK-PEL</t>
  </si>
  <si>
    <t>1047004</t>
  </si>
  <si>
    <t>PKS PARADISE-JUDD CK (VI)-PEL</t>
  </si>
  <si>
    <t>1047185</t>
  </si>
  <si>
    <t>PKS ENUMCLAW FORESTED FOOTHIL</t>
  </si>
  <si>
    <t>1114767</t>
  </si>
  <si>
    <t>PKS SNOQUALMIE-FALL CITY REACH</t>
  </si>
  <si>
    <t>1114769</t>
  </si>
  <si>
    <t>PKS ISSAQUAH CREEK PROTECTION</t>
  </si>
  <si>
    <t>1114773</t>
  </si>
  <si>
    <t>PKS ISLAND CTR FOREST ADD</t>
  </si>
  <si>
    <t>1116954</t>
  </si>
  <si>
    <t>PKS MIDDLE GREEN RIVER ACQ</t>
  </si>
  <si>
    <t>1121155</t>
  </si>
  <si>
    <t>PKS M:EASTSIDE RAIL CORR (ERC)</t>
  </si>
  <si>
    <t>1121445</t>
  </si>
  <si>
    <t>PKS M:NEWAUKUM/BIG SPRING CRK</t>
  </si>
  <si>
    <t>1121446</t>
  </si>
  <si>
    <t>PKS M:EAST LAKE SAMM TRL INHLD</t>
  </si>
  <si>
    <t>1122160</t>
  </si>
  <si>
    <t>PKS M:TAYLOR MTN FRST ADD</t>
  </si>
  <si>
    <t>1123924</t>
  </si>
  <si>
    <t>PKS M:RAVENSDALE RTRT NA ADD</t>
  </si>
  <si>
    <t>1123925</t>
  </si>
  <si>
    <t>PKS M:EMERALD NCKLCE TR</t>
  </si>
  <si>
    <t>1123928</t>
  </si>
  <si>
    <t>PKS M:SNO CORR REC PTNSHP</t>
  </si>
  <si>
    <t>1126266</t>
  </si>
  <si>
    <t>PKS CPITAL PLAN ADM</t>
  </si>
  <si>
    <t>1127071</t>
  </si>
  <si>
    <t>PKS COLD CREEK NTL AREA ADD</t>
  </si>
  <si>
    <t>1127073</t>
  </si>
  <si>
    <t>PKS CEDAR DOWNS ADDITION</t>
  </si>
  <si>
    <t>1127075</t>
  </si>
  <si>
    <t>PKS LOWER NEWAUKUM CRK</t>
  </si>
  <si>
    <t>1127078</t>
  </si>
  <si>
    <t>PKS BIG BEACH</t>
  </si>
  <si>
    <t>1129472</t>
  </si>
  <si>
    <t>PKS LWR CEDAR RV/TAYLOR</t>
  </si>
  <si>
    <t>1129474</t>
  </si>
  <si>
    <t>PKS VASHON GOLF COURSE</t>
  </si>
  <si>
    <t>1129476</t>
  </si>
  <si>
    <t>PKS VASHON ISLND S UPLAND FRST</t>
  </si>
  <si>
    <t>1129700</t>
  </si>
  <si>
    <t>PKS M:SKYWAY PARK</t>
  </si>
  <si>
    <t>1130831</t>
  </si>
  <si>
    <t>PKS: YUTH &amp; AMATUR SPRT FAC BN</t>
  </si>
  <si>
    <t>1131633</t>
  </si>
  <si>
    <t>PKS WAYNE GOLF COURSE BCK NINE</t>
  </si>
  <si>
    <t>1132220</t>
  </si>
  <si>
    <t>PKS RAGING RIVER NA ACQ</t>
  </si>
  <si>
    <t>1132221</t>
  </si>
  <si>
    <t>PKS SNOQ VLLY TRL NORTH ACQ</t>
  </si>
  <si>
    <t>1132222</t>
  </si>
  <si>
    <t>PKS CEDAR RV ELLIOTT BRG REACH</t>
  </si>
  <si>
    <t>1132223</t>
  </si>
  <si>
    <t>PKS ERC WILBURTON ACQ</t>
  </si>
  <si>
    <t>1132224</t>
  </si>
  <si>
    <t>PKS BLACK DIAMOND ACQ</t>
  </si>
  <si>
    <t>1132225</t>
  </si>
  <si>
    <t>PKS KEEVIE LAKE ACQ</t>
  </si>
  <si>
    <t>1132226</t>
  </si>
  <si>
    <t>PKS SOUTHERN FOREST FEASBLTY</t>
  </si>
  <si>
    <t>PARKS CAPITAL FUND Total</t>
  </si>
  <si>
    <t>WATER QUALITY CONST-UNRES</t>
  </si>
  <si>
    <t>1114382</t>
  </si>
  <si>
    <t>WTC N CREEK INTERCEPTOR</t>
  </si>
  <si>
    <t>WATER QUALITY CONST-UNRES Total</t>
  </si>
  <si>
    <t>PUBLIC TRANS CONST-UNREST</t>
  </si>
  <si>
    <t>1111770</t>
  </si>
  <si>
    <t>TD CIP CONTINGENCY</t>
  </si>
  <si>
    <t>1114075</t>
  </si>
  <si>
    <t>TD 40 FT TROLLEY</t>
  </si>
  <si>
    <t>1116036</t>
  </si>
  <si>
    <t>TD CAPITAL OUTLAY BUDGET</t>
  </si>
  <si>
    <t>PUBLIC TRANS CONST-UNREST Total</t>
  </si>
  <si>
    <t>OIRM CAPITAL PROJECTS</t>
  </si>
  <si>
    <t>1123944</t>
  </si>
  <si>
    <t>DOA PTAS</t>
  </si>
  <si>
    <t>1132329</t>
  </si>
  <si>
    <t>MEO Case Mgmt System Upgrade</t>
  </si>
  <si>
    <t>OIRM CAPITAL PROJECTS Total</t>
  </si>
  <si>
    <t>ITS CAPITAL</t>
  </si>
  <si>
    <t>1127266</t>
  </si>
  <si>
    <t>Exchange to Office 365</t>
  </si>
  <si>
    <t>1132331</t>
  </si>
  <si>
    <t>IT Cybersecurity Enhancement</t>
  </si>
  <si>
    <t>1132332</t>
  </si>
  <si>
    <t>Exchange to Office365 Phase II</t>
  </si>
  <si>
    <t>1132334</t>
  </si>
  <si>
    <t>KCIT Enh Wireless Phase II</t>
  </si>
  <si>
    <t>ITS CAPITAL Total</t>
  </si>
  <si>
    <t>COUNTY ROAD MAJOR MAINTENANCE FUND</t>
  </si>
  <si>
    <t>1129584</t>
  </si>
  <si>
    <t>RSD CWP QUICK RESPONSE</t>
  </si>
  <si>
    <t>COUNTY ROAD MAJOR MAINTENANCE FUND Total</t>
  </si>
  <si>
    <t>COUNTY ROAD CONSTRUCTION</t>
  </si>
  <si>
    <t>1026731</t>
  </si>
  <si>
    <t>RSD LK ALICE RD SE CLVRT RPLC</t>
  </si>
  <si>
    <t>1026739</t>
  </si>
  <si>
    <t>RSD SOUTH PARK BRG</t>
  </si>
  <si>
    <t>1026742</t>
  </si>
  <si>
    <t>RSD MILITARY RD S&amp;S 342 ST</t>
  </si>
  <si>
    <t>1026799</t>
  </si>
  <si>
    <t>RSD CIP GRANT CONTIGENCY</t>
  </si>
  <si>
    <t>1026800</t>
  </si>
  <si>
    <t>RSD CAP PROJ O S FUND 3860</t>
  </si>
  <si>
    <t>1111177</t>
  </si>
  <si>
    <t>RSD ISSAQUAH HOBART RD SE</t>
  </si>
  <si>
    <t>1114792</t>
  </si>
  <si>
    <t>RSD ROADS-COUNTY ROAD CONST</t>
  </si>
  <si>
    <t>1116541</t>
  </si>
  <si>
    <t>RSD 181 AV SE&amp;CVNGTN SAWYER RD</t>
  </si>
  <si>
    <t>1116542</t>
  </si>
  <si>
    <t>RSD SE COVINGTON SAWYER ROAD</t>
  </si>
  <si>
    <t>1116543</t>
  </si>
  <si>
    <t>RSD 78 AVE S/S 126-RENTON AV S</t>
  </si>
  <si>
    <t>1116547</t>
  </si>
  <si>
    <t>RSD RENTON AV S/68 AV-74 AV S</t>
  </si>
  <si>
    <t>1121437</t>
  </si>
  <si>
    <t>RSD LK DOROTHY BRDG DECK REHAB</t>
  </si>
  <si>
    <t>RSD BRG PRIORITY MAINTNCE</t>
  </si>
  <si>
    <t>1121897</t>
  </si>
  <si>
    <t>RSD BRAC FOSS RVR BRDG #2605A</t>
  </si>
  <si>
    <t>1121900</t>
  </si>
  <si>
    <t>RSD BRAC MONEY CRK BRDG #506A</t>
  </si>
  <si>
    <t>1123718</t>
  </si>
  <si>
    <t>RSD SE MAY VALLEY RD EMERG RPR</t>
  </si>
  <si>
    <t>RSD QUICK RESPONSE</t>
  </si>
  <si>
    <t>1123869</t>
  </si>
  <si>
    <t>RSD GREEN RVR RD EMERG SLD RPR</t>
  </si>
  <si>
    <t>1124491</t>
  </si>
  <si>
    <t>RSD 2015/16 RDWY LGT LED CONV</t>
  </si>
  <si>
    <t>1130188</t>
  </si>
  <si>
    <t>RSD OLD CASCDE/MILLER BR W</t>
  </si>
  <si>
    <t>1130189</t>
  </si>
  <si>
    <t>RSD OLD CASCDE/MILLER BR E</t>
  </si>
  <si>
    <t>COUNTY ROAD CONSTRUCTION Total</t>
  </si>
  <si>
    <t>SOLID WASTE CONSTRUCTION</t>
  </si>
  <si>
    <t>1116833</t>
  </si>
  <si>
    <t>SW CEDAR FALLS ENV CNTRL SYS M</t>
  </si>
  <si>
    <t>1124571</t>
  </si>
  <si>
    <t>SW PARADIGM UPGRADE -FUND 3901</t>
  </si>
  <si>
    <t>SOLID WASTE CONSTRUCTION Total</t>
  </si>
  <si>
    <t>BLDG REPAIR/REPL SUBFUND</t>
  </si>
  <si>
    <t>1040851</t>
  </si>
  <si>
    <t>DES FMD NON SCURE JAIL PLN PRE</t>
  </si>
  <si>
    <t>1040985</t>
  </si>
  <si>
    <t>DES FMD KCCF HNDCUFF PRT DOORS</t>
  </si>
  <si>
    <t>1046133</t>
  </si>
  <si>
    <t>DES FMD DC RELOCATE TO MRJC</t>
  </si>
  <si>
    <t>1046134</t>
  </si>
  <si>
    <t>DES FMD CID RELOCATE FROM MRJC</t>
  </si>
  <si>
    <t>1116485</t>
  </si>
  <si>
    <t>DES FMD E911 &amp; EMS TI</t>
  </si>
  <si>
    <t>1121931</t>
  </si>
  <si>
    <t>DES FMD YESLER BLDG SPACE MOVE</t>
  </si>
  <si>
    <t>1122211</t>
  </si>
  <si>
    <t>DES FMD 3951 T/T 1121753</t>
  </si>
  <si>
    <t>1123826</t>
  </si>
  <si>
    <t>DES FMD MRJC Laundry Lint Coll</t>
  </si>
  <si>
    <t>1126340</t>
  </si>
  <si>
    <t>DES FMD BARCLAY D EVIDN REFRIG</t>
  </si>
  <si>
    <t>1127685</t>
  </si>
  <si>
    <t>DES FMD 420 - 4TH AVE TI</t>
  </si>
  <si>
    <t>1130199</t>
  </si>
  <si>
    <t>DES FMD DATA CTR RECONFIGURE</t>
  </si>
  <si>
    <t>1130205</t>
  </si>
  <si>
    <t>DES FMD DPD CONSOLIDATION</t>
  </si>
  <si>
    <t>1131904</t>
  </si>
  <si>
    <t>DES FMD NJB ELECTRICAL REPAIR</t>
  </si>
  <si>
    <t>1132306</t>
  </si>
  <si>
    <t>DES FMD KCIT RADIO IN-BLDG</t>
  </si>
  <si>
    <t>1132351</t>
  </si>
  <si>
    <t>DES FMD KCCH JURY ROOM RESTROM</t>
  </si>
  <si>
    <t>1132352</t>
  </si>
  <si>
    <t>DES FMD YESLER 7FL IT INFRASTR</t>
  </si>
  <si>
    <t>1132353</t>
  </si>
  <si>
    <t>DES FMD KCCH SECURITY GLAZING</t>
  </si>
  <si>
    <t>1132363</t>
  </si>
  <si>
    <t>DES FMD KCSO PHOTO LAB RELOCAT</t>
  </si>
  <si>
    <t>BLDG REPAIR/REPL SUBFUND Total</t>
  </si>
  <si>
    <t>Grand Total</t>
  </si>
  <si>
    <t>ATTACHMENT A CAPITAL IMPROVEMENT PROGRAM DATED 9.15.2017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</si>
</sst>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77" formatCode="General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1"/>
      <color theme="7" tint="-0.24997000396251678"/>
      <name val="Calibri"/>
      <family val="2"/>
    </font>
    <font>
      <b/>
      <sz val="10"/>
      <color rgb="FF00000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1"/>
      <color indexed="17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theme="7" tint="-0.24993999302387238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wrapText="1" readingOrder="1"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3" fillId="0" borderId="0" xfId="1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165" fontId="3" fillId="0" borderId="0" xfId="16" applyNumberFormat="1" applyFont="1" applyFill="1" applyBorder="1" applyAlignment="1">
      <alignment horizontal="right"/>
    </xf>
    <xf numFmtId="43" fontId="3" fillId="0" borderId="0" xfId="18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4 2" xfId="20"/>
    <cellStyle name="Comma 10" xfId="21"/>
    <cellStyle name="Comma 11" xfId="22"/>
    <cellStyle name="Comma 12" xfId="23"/>
    <cellStyle name="Comma 13" xfId="24"/>
    <cellStyle name="Comma 14" xfId="25"/>
    <cellStyle name="Comma 15" xfId="26"/>
    <cellStyle name="Comma 16" xfId="27"/>
    <cellStyle name="Comma 17" xfId="28"/>
    <cellStyle name="Comma 18" xfId="29"/>
    <cellStyle name="Comma 19" xfId="30"/>
    <cellStyle name="Comma 2" xfId="31"/>
    <cellStyle name="Comma 2 2" xfId="32"/>
    <cellStyle name="Comma 2 3" xfId="33"/>
    <cellStyle name="Comma 3" xfId="34"/>
    <cellStyle name="Comma 3 2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Currency 2" xfId="42"/>
    <cellStyle name="Currency 2 2" xfId="43"/>
    <cellStyle name="Currency 3" xfId="44"/>
    <cellStyle name="Good 2" xfId="45"/>
    <cellStyle name="Normal 10" xfId="46"/>
    <cellStyle name="Normal 11" xfId="47"/>
    <cellStyle name="Normal 12" xfId="48"/>
    <cellStyle name="Normal 13" xfId="49"/>
    <cellStyle name="Normal 13 2" xfId="50"/>
    <cellStyle name="Normal 14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Percent 2" xfId="63"/>
    <cellStyle name="Percent 3" xfId="64"/>
    <cellStyle name="Percent 4" xfId="65"/>
  </cellStyles>
  <dxfs count="15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</dxf>
    <dxf>
      <border>
        <bottom style="medium">
          <color theme="7" tint="-0.24993999302387238"/>
        </bottom>
      </border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1"/>
      <border>
        <left style="medium">
          <color theme="7" tint="-0.24993999302387238"/>
        </left>
        <right style="medium">
          <color theme="7" tint="-0.24993999302387238"/>
        </right>
        <top/>
        <bottom/>
        <vertical style="medium">
          <color theme="7" tint="-0.24993999302387238"/>
        </vertical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uo\AppData\Roaming\L5\Temp\Draft%20OrdinanceAttachment%20as%20of%209_8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6_15Ord\2015_16%202nd%20Year%202nd%20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7%20Omnibus\2nd%20Omnibus\Archive\OLD\OrdMergeSour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7_18Ord\Adopted\2017-2018%20Proposed%20vs%20Ado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anceAttachment 9-7-17"/>
      <sheetName val="CFT Attachment 9_6_2017"/>
      <sheetName val="Master"/>
      <sheetName val="Draft Attachment"/>
      <sheetName val="Attachment A"/>
    </sheetNames>
    <sheetDataSet>
      <sheetData sheetId="0"/>
      <sheetData sheetId="1">
        <row r="9">
          <cell r="A9" t="str">
            <v>Project
Number</v>
          </cell>
          <cell r="B9" t="str">
            <v>Project Name
Class Code</v>
          </cell>
          <cell r="C9" t="str">
            <v>Tech
Adj</v>
          </cell>
          <cell r="F9" t="str">
            <v>FY17-18</v>
          </cell>
          <cell r="G9" t="str">
            <v>FY19-20</v>
          </cell>
          <cell r="H9" t="str">
            <v>FY21-22</v>
          </cell>
          <cell r="I9" t="str">
            <v>Total 6-Year Budget</v>
          </cell>
        </row>
        <row r="10">
          <cell r="A10" t="str">
            <v>1047154</v>
          </cell>
          <cell r="B10" t="str">
            <v>WLCF CEDR LEG/ESA FED MTCH
STANDALONE</v>
          </cell>
          <cell r="F10">
            <v>-8160</v>
          </cell>
          <cell r="G10">
            <v>0</v>
          </cell>
          <cell r="H10">
            <v>0</v>
          </cell>
          <cell r="I10">
            <v>-8160</v>
          </cell>
        </row>
        <row r="13">
          <cell r="A13" t="str">
            <v>1047201</v>
          </cell>
          <cell r="B13" t="str">
            <v>WLCF MITCHELL HLL INHLDNGS
STANDALONE</v>
          </cell>
          <cell r="F13">
            <v>-137605</v>
          </cell>
          <cell r="G13">
            <v>0</v>
          </cell>
          <cell r="H13">
            <v>0</v>
          </cell>
          <cell r="I13">
            <v>-137605</v>
          </cell>
        </row>
        <row r="16">
          <cell r="A16" t="str">
            <v>1047204</v>
          </cell>
          <cell r="B16" t="str">
            <v>WLCF KC SNOQUALME-FLL CTY ACQ
STANDALONE</v>
          </cell>
          <cell r="F16">
            <v>-140000</v>
          </cell>
          <cell r="G16">
            <v>0</v>
          </cell>
          <cell r="H16">
            <v>0</v>
          </cell>
          <cell r="I16">
            <v>-140000</v>
          </cell>
        </row>
        <row r="19">
          <cell r="A19" t="str">
            <v>1047223</v>
          </cell>
          <cell r="B19" t="str">
            <v>WLCF KENMORE CFL
STANDALONE</v>
          </cell>
          <cell r="F19">
            <v>-199960</v>
          </cell>
          <cell r="G19">
            <v>0</v>
          </cell>
          <cell r="H19">
            <v>0</v>
          </cell>
          <cell r="I19">
            <v>-199960</v>
          </cell>
        </row>
        <row r="22">
          <cell r="A22" t="str">
            <v>1047244</v>
          </cell>
          <cell r="B22" t="str">
            <v>WLCF KMR-SWAMP CREEK ADDTN
STANDALONE</v>
          </cell>
          <cell r="F22">
            <v>-9246</v>
          </cell>
          <cell r="G22">
            <v>0</v>
          </cell>
          <cell r="H22">
            <v>0</v>
          </cell>
          <cell r="I22">
            <v>-9246</v>
          </cell>
        </row>
        <row r="25">
          <cell r="A25" t="str">
            <v>1047246</v>
          </cell>
          <cell r="B25" t="str">
            <v>WLCF KNT-HSE PRPRTY SOS CR
STANDALONE</v>
          </cell>
          <cell r="F25">
            <v>-15593</v>
          </cell>
          <cell r="G25">
            <v>0</v>
          </cell>
          <cell r="H25">
            <v>0</v>
          </cell>
          <cell r="I25">
            <v>-15593</v>
          </cell>
        </row>
        <row r="28">
          <cell r="A28" t="str">
            <v>1047347</v>
          </cell>
          <cell r="B28" t="str">
            <v>WLCF ISSAQUAH CREEK PRTCTN
STANDALONE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A31" t="str">
            <v>1112169</v>
          </cell>
          <cell r="B31" t="str">
            <v>WLCF KC SNOQ FOREST
STANDALONE</v>
          </cell>
          <cell r="F31">
            <v>-32838</v>
          </cell>
          <cell r="G31">
            <v>0</v>
          </cell>
          <cell r="H31">
            <v>0</v>
          </cell>
          <cell r="I31">
            <v>-32838</v>
          </cell>
        </row>
        <row r="34">
          <cell r="A34" t="str">
            <v>1112176</v>
          </cell>
          <cell r="B34" t="str">
            <v>WLCF BASS/BEAVER PLUM CREEK
STANDALONE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A37" t="str">
            <v>1112180</v>
          </cell>
          <cell r="B37" t="str">
            <v>WLCF U DISTRICT UCP
STANDALONE</v>
          </cell>
          <cell r="F37">
            <v>-141550</v>
          </cell>
          <cell r="G37">
            <v>0</v>
          </cell>
          <cell r="H37">
            <v>0</v>
          </cell>
          <cell r="I37">
            <v>-141550</v>
          </cell>
        </row>
        <row r="40">
          <cell r="A40" t="str">
            <v>1116228</v>
          </cell>
          <cell r="B40" t="str">
            <v>WLCF KC Snoq Valley Farm FPP
STANDALONE</v>
          </cell>
          <cell r="F40">
            <v>-11416</v>
          </cell>
          <cell r="G40">
            <v>0</v>
          </cell>
          <cell r="H40">
            <v>0</v>
          </cell>
          <cell r="I40">
            <v>-11416</v>
          </cell>
        </row>
        <row r="43">
          <cell r="A43" t="str">
            <v>1116241</v>
          </cell>
          <cell r="B43" t="str">
            <v>WLCF KC Wetland 14 / Spring LK
STANDALONE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A46" t="str">
            <v>1121020</v>
          </cell>
          <cell r="B46" t="str">
            <v>WLCF KC JUDD CRK-PARADISE
STANDALONE</v>
          </cell>
          <cell r="F46">
            <v>86090</v>
          </cell>
          <cell r="G46">
            <v>0</v>
          </cell>
          <cell r="H46">
            <v>0</v>
          </cell>
          <cell r="I46">
            <v>86090</v>
          </cell>
        </row>
        <row r="49">
          <cell r="A49" t="str">
            <v>1122034</v>
          </cell>
          <cell r="B49" t="str">
            <v>WLCF COV South Covington Park
STANDALONE</v>
          </cell>
          <cell r="F49">
            <v>260000</v>
          </cell>
          <cell r="G49">
            <v>0</v>
          </cell>
          <cell r="H49">
            <v>0</v>
          </cell>
          <cell r="I49">
            <v>260000</v>
          </cell>
        </row>
        <row r="52">
          <cell r="A52" t="str">
            <v>1122038</v>
          </cell>
          <cell r="B52" t="str">
            <v>WLCF WVL Little Bear Creek
STANDALONE</v>
          </cell>
          <cell r="F52">
            <v>-100000</v>
          </cell>
          <cell r="G52">
            <v>0</v>
          </cell>
          <cell r="H52">
            <v>0</v>
          </cell>
          <cell r="I52">
            <v>-100000</v>
          </cell>
        </row>
        <row r="55">
          <cell r="A55" t="str">
            <v>1122042</v>
          </cell>
          <cell r="B55" t="str">
            <v>WLCF SEA 48th and Charleston
STANDALONE</v>
          </cell>
          <cell r="F55">
            <v>-116129</v>
          </cell>
          <cell r="G55">
            <v>0</v>
          </cell>
          <cell r="H55">
            <v>0</v>
          </cell>
          <cell r="I55">
            <v>-116129</v>
          </cell>
        </row>
        <row r="58">
          <cell r="A58" t="str">
            <v>1122057</v>
          </cell>
          <cell r="B58" t="str">
            <v>WLCF KC Dairies in King Co/TDR
STANDALONE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A61" t="str">
            <v>1122060</v>
          </cell>
          <cell r="B61" t="str">
            <v>WLCF KC COLD CREEK NA
STANDALONE</v>
          </cell>
          <cell r="F61">
            <v>20579</v>
          </cell>
          <cell r="G61">
            <v>0</v>
          </cell>
          <cell r="H61">
            <v>0</v>
          </cell>
          <cell r="I61">
            <v>20579</v>
          </cell>
        </row>
        <row r="64">
          <cell r="A64" t="str">
            <v>1123825</v>
          </cell>
          <cell r="B64" t="str">
            <v>WLCF SEA ROOSEVELT URBAN PARK
WLCF CONSRVTN FUTURES BDGT</v>
          </cell>
          <cell r="F64">
            <v>-1000000</v>
          </cell>
          <cell r="G64">
            <v>0</v>
          </cell>
          <cell r="H64">
            <v>0</v>
          </cell>
          <cell r="I64">
            <v>-1000000</v>
          </cell>
        </row>
        <row r="67">
          <cell r="A67" t="str">
            <v>1123827</v>
          </cell>
          <cell r="B67" t="str">
            <v>WLCF KC HOLLY FARM ACQ
WLCF CONSRVTN FUTURES BDGT</v>
          </cell>
          <cell r="F67">
            <v>-25000</v>
          </cell>
          <cell r="G67">
            <v>0</v>
          </cell>
          <cell r="H67">
            <v>0</v>
          </cell>
          <cell r="I67">
            <v>-25000</v>
          </cell>
        </row>
        <row r="70">
          <cell r="A70" t="str">
            <v>1123828</v>
          </cell>
          <cell r="B70" t="str">
            <v>WLCF KC MITCHELL HILL FOR ADD
STANDALONE</v>
          </cell>
          <cell r="F70">
            <v>137605</v>
          </cell>
          <cell r="G70">
            <v>0</v>
          </cell>
          <cell r="H70">
            <v>0</v>
          </cell>
          <cell r="I70">
            <v>137605</v>
          </cell>
        </row>
        <row r="73">
          <cell r="A73" t="str">
            <v>1123832</v>
          </cell>
          <cell r="B73" t="str">
            <v>WLCF KC GATEWAY TO GREEN APD
WLCF CONSRVTN FUTURES BDGT</v>
          </cell>
          <cell r="F73">
            <v>-271694</v>
          </cell>
          <cell r="G73">
            <v>0</v>
          </cell>
          <cell r="H73">
            <v>0</v>
          </cell>
          <cell r="I73">
            <v>-271694</v>
          </cell>
        </row>
        <row r="76">
          <cell r="A76" t="str">
            <v>1123833</v>
          </cell>
          <cell r="B76" t="str">
            <v>WLCF KC MIDDLE GREEN RIV REST
WLCF CONSRVTN FUTURES BDGT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9">
          <cell r="A79" t="str">
            <v>1123835</v>
          </cell>
          <cell r="B79" t="str">
            <v>WLCF KC BOISE CRK RESTORATN
WLCF CONSRVTN FUTURES BDGT</v>
          </cell>
          <cell r="F79">
            <v>-100000</v>
          </cell>
          <cell r="G79">
            <v>0</v>
          </cell>
          <cell r="H79">
            <v>0</v>
          </cell>
          <cell r="I79">
            <v>-100000</v>
          </cell>
        </row>
        <row r="82">
          <cell r="A82" t="str">
            <v>1126724</v>
          </cell>
          <cell r="B82" t="str">
            <v>WLCF BTH WAYNE GC FRONT NINE
STANDALONE</v>
          </cell>
          <cell r="F82">
            <v>100000</v>
          </cell>
          <cell r="G82">
            <v>0</v>
          </cell>
          <cell r="H82">
            <v>0</v>
          </cell>
          <cell r="I82">
            <v>100000</v>
          </cell>
        </row>
        <row r="85">
          <cell r="A85" t="str">
            <v>1126725</v>
          </cell>
          <cell r="B85" t="str">
            <v>WLCF KC WAYNE GC BACK NINE
STANDALONE</v>
          </cell>
          <cell r="F85">
            <v>1350000</v>
          </cell>
          <cell r="G85">
            <v>0</v>
          </cell>
          <cell r="H85">
            <v>0</v>
          </cell>
          <cell r="I85">
            <v>1350000</v>
          </cell>
        </row>
        <row r="88">
          <cell r="A88" t="str">
            <v>1126731</v>
          </cell>
          <cell r="B88" t="str">
            <v>WLCF PAC OMER OPEN SPACE
STANDALONE</v>
          </cell>
          <cell r="F88">
            <v>-45000</v>
          </cell>
          <cell r="G88">
            <v>0</v>
          </cell>
          <cell r="H88">
            <v>0</v>
          </cell>
          <cell r="I88">
            <v>-45000</v>
          </cell>
        </row>
        <row r="91">
          <cell r="A91" t="str">
            <v>1126747</v>
          </cell>
          <cell r="B91" t="str">
            <v>WLCF KC GERARD FARM
WLCF TDR PARTNERSHIP</v>
          </cell>
          <cell r="F91">
            <v>-100083</v>
          </cell>
          <cell r="G91">
            <v>0</v>
          </cell>
          <cell r="H91">
            <v>0</v>
          </cell>
          <cell r="I91">
            <v>-100083</v>
          </cell>
        </row>
        <row r="94">
          <cell r="A94" t="str">
            <v>1126748</v>
          </cell>
          <cell r="B94" t="str">
            <v>WLCF KC WINTERBROOK FARM
WLCF TDR PARTNERSHIP</v>
          </cell>
          <cell r="F94">
            <v>500000</v>
          </cell>
          <cell r="G94">
            <v>0</v>
          </cell>
          <cell r="H94">
            <v>0</v>
          </cell>
          <cell r="I94">
            <v>500000</v>
          </cell>
        </row>
        <row r="97">
          <cell r="A97" t="str">
            <v>1129269</v>
          </cell>
          <cell r="B97" t="str">
            <v>WLCF KC FARMLAND ENUM APD/TDR
STANDALONE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100">
          <cell r="A100" t="str">
            <v>3151 - CONSERV FUTURES SUB-FUND</v>
          </cell>
          <cell r="C100" t="str">
            <v>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/>
          </cell>
        </row>
        <row r="102">
          <cell r="A102" t="str">
            <v>3581 PARKS CAPITAL</v>
          </cell>
        </row>
        <row r="103">
          <cell r="A103" t="str">
            <v>Project
Number</v>
          </cell>
          <cell r="B103" t="str">
            <v>Project Name
Class Code</v>
          </cell>
          <cell r="C103" t="str">
            <v>Tech
Adj</v>
          </cell>
          <cell r="F103" t="str">
            <v>FY17-18</v>
          </cell>
          <cell r="G103" t="str">
            <v>FY19-20</v>
          </cell>
          <cell r="H103" t="str">
            <v>FY21-22</v>
          </cell>
          <cell r="I103" t="str">
            <v>Total 6-Year Budget</v>
          </cell>
        </row>
        <row r="104">
          <cell r="A104" t="str">
            <v>1047004</v>
          </cell>
          <cell r="B104" t="str">
            <v>PKS PARADISE-JUDD CK (VI)-PEL
STANDALONE</v>
          </cell>
          <cell r="F104">
            <v>228910</v>
          </cell>
          <cell r="G104">
            <v>0</v>
          </cell>
          <cell r="H104">
            <v>0</v>
          </cell>
          <cell r="I104">
            <v>228910</v>
          </cell>
        </row>
        <row r="107">
          <cell r="A107" t="str">
            <v>1114767</v>
          </cell>
          <cell r="B107" t="str">
            <v>PKS SNOQUALMIE-FALL CITY REACH
STANDALONE</v>
          </cell>
          <cell r="F107">
            <v>-600000</v>
          </cell>
          <cell r="G107">
            <v>0</v>
          </cell>
          <cell r="H107">
            <v>0</v>
          </cell>
          <cell r="I107">
            <v>-600000</v>
          </cell>
        </row>
        <row r="110">
          <cell r="A110" t="str">
            <v>1114769</v>
          </cell>
          <cell r="B110" t="str">
            <v>PKS ISSAQUAH CREEK PROTECTION
STANDALONE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3">
          <cell r="A113" t="str">
            <v>1116954</v>
          </cell>
          <cell r="B113" t="str">
            <v>PKS MIDDLE GREEN RIVER ACQ
STANDALONE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6">
          <cell r="A116" t="str">
            <v>1121446</v>
          </cell>
          <cell r="B116" t="str">
            <v>PKS M:EAST LAKE SAMM TRL INHLD
STANDALONE</v>
          </cell>
          <cell r="F116">
            <v>-10000</v>
          </cell>
          <cell r="G116">
            <v>0</v>
          </cell>
          <cell r="H116">
            <v>0</v>
          </cell>
          <cell r="I116">
            <v>-10000</v>
          </cell>
        </row>
        <row r="119">
          <cell r="A119" t="str">
            <v>1122160</v>
          </cell>
          <cell r="B119" t="str">
            <v>PKS M:TAYLOR MTN FRST ADD
STANDALONE</v>
          </cell>
          <cell r="F119">
            <v>-74490</v>
          </cell>
          <cell r="G119">
            <v>0</v>
          </cell>
          <cell r="H119">
            <v>0</v>
          </cell>
          <cell r="I119">
            <v>-74490</v>
          </cell>
        </row>
        <row r="122">
          <cell r="A122" t="str">
            <v>1123924</v>
          </cell>
          <cell r="B122" t="str">
            <v>PKS M:RAVENSDALE RTRT NA ADD
STANDALONE</v>
          </cell>
          <cell r="F122">
            <v>-12019</v>
          </cell>
          <cell r="G122">
            <v>0</v>
          </cell>
          <cell r="H122">
            <v>0</v>
          </cell>
          <cell r="I122">
            <v>-12019</v>
          </cell>
        </row>
        <row r="125">
          <cell r="A125" t="str">
            <v>1123928</v>
          </cell>
          <cell r="B125" t="str">
            <v>PKS M:SNO CORR REC PTNSHP
STANDALONE</v>
          </cell>
          <cell r="F125">
            <v>165000</v>
          </cell>
          <cell r="G125">
            <v>0</v>
          </cell>
          <cell r="H125">
            <v>0</v>
          </cell>
          <cell r="I125">
            <v>165000</v>
          </cell>
        </row>
        <row r="128">
          <cell r="A128" t="str">
            <v>1127073</v>
          </cell>
          <cell r="B128" t="str">
            <v>PKS CEDAR DOWNS ADDITION
STANDALONE</v>
          </cell>
          <cell r="F128">
            <v>-174500</v>
          </cell>
          <cell r="G128">
            <v>0</v>
          </cell>
          <cell r="H128">
            <v>0</v>
          </cell>
          <cell r="I128">
            <v>-174500</v>
          </cell>
        </row>
        <row r="131">
          <cell r="A131" t="str">
            <v>1129472</v>
          </cell>
          <cell r="B131" t="str">
            <v>PKS LWR CEDAR RV/TAYLOR
STANDALONE</v>
          </cell>
          <cell r="F131">
            <v>127099</v>
          </cell>
          <cell r="G131">
            <v>0</v>
          </cell>
          <cell r="H131">
            <v>0</v>
          </cell>
          <cell r="I131">
            <v>127099</v>
          </cell>
        </row>
        <row r="134">
          <cell r="A134" t="str">
            <v>1131633</v>
          </cell>
          <cell r="B134" t="str">
            <v>PKS WAYNE GOLF COURSE BCK NINE
STANDALONE</v>
          </cell>
          <cell r="F134">
            <v>350000</v>
          </cell>
          <cell r="G134">
            <v>0</v>
          </cell>
          <cell r="H134">
            <v>0</v>
          </cell>
          <cell r="I134">
            <v>350000</v>
          </cell>
        </row>
      </sheetData>
      <sheetData sheetId="2">
        <row r="3">
          <cell r="A3" t="str">
            <v>PicId</v>
          </cell>
          <cell r="B3" t="str">
            <v>Project_Number</v>
          </cell>
          <cell r="C3" t="str">
            <v>Ebs_Project.Project_Status_Code</v>
          </cell>
          <cell r="D3" t="str">
            <v>Project_Name</v>
          </cell>
          <cell r="E3" t="str">
            <v>PublishTypeId</v>
          </cell>
          <cell r="F3" t="str">
            <v>PublishType</v>
          </cell>
          <cell r="G3" t="str">
            <v>Class_Category</v>
          </cell>
          <cell r="H3" t="str">
            <v>Class_Code</v>
          </cell>
          <cell r="I3" t="str">
            <v>Fund_Number</v>
          </cell>
          <cell r="J3" t="str">
            <v>Fund_Name</v>
          </cell>
          <cell r="K3" t="str">
            <v>Project_Owning_Org</v>
          </cell>
          <cell r="L3" t="str">
            <v>Publish_Project.Project_Status_Code</v>
          </cell>
          <cell r="M3" t="str">
            <v>Project_Type</v>
          </cell>
          <cell r="N3" t="str">
            <v>Department</v>
          </cell>
          <cell r="O3" t="str">
            <v>Division</v>
          </cell>
          <cell r="P3" t="str">
            <v>IsMasterProject</v>
          </cell>
          <cell r="Q3" t="str">
            <v>MasterPicId</v>
          </cell>
          <cell r="R3" t="str">
            <v>MasterProjectNumber</v>
          </cell>
          <cell r="S3" t="str">
            <v>AgencyId</v>
          </cell>
          <cell r="T3" t="str">
            <v>AgencyName</v>
          </cell>
          <cell r="U3" t="str">
            <v>IsCap</v>
          </cell>
          <cell r="V3" t="str">
            <v>BudgetId</v>
          </cell>
          <cell r="W3" t="str">
            <v>BudgetName</v>
          </cell>
          <cell r="X3" t="str">
            <v>ScenarioId</v>
          </cell>
          <cell r="Y3" t="str">
            <v>ScenarioName</v>
          </cell>
          <cell r="Z3" t="str">
            <v>SumOfYear1</v>
          </cell>
          <cell r="AA3" t="str">
            <v>SumOfYear2</v>
          </cell>
          <cell r="AB3" t="str">
            <v>SumOfBudgetRequest</v>
          </cell>
          <cell r="AC3" t="str">
            <v>SumOfYear3</v>
          </cell>
          <cell r="AD3" t="str">
            <v>SumOfYear4</v>
          </cell>
          <cell r="AE3" t="str">
            <v>OutBiennium1</v>
          </cell>
          <cell r="AF3" t="str">
            <v>SumOfYear5</v>
          </cell>
          <cell r="AG3" t="str">
            <v>SumOfYear6</v>
          </cell>
          <cell r="AH3" t="str">
            <v>OutBiennium2</v>
          </cell>
          <cell r="AI3" t="str">
            <v>Total 6-Year Budget</v>
          </cell>
          <cell r="AJ3" t="str">
            <v>SumOfITD_Budget</v>
          </cell>
          <cell r="AK3" t="str">
            <v>CapStatusName</v>
          </cell>
          <cell r="AL3" t="str">
            <v>IsTechnicalAdjustment</v>
          </cell>
        </row>
        <row r="4">
          <cell r="A4">
            <v>12626</v>
          </cell>
          <cell r="B4" t="str">
            <v>1111177</v>
          </cell>
          <cell r="C4" t="str">
            <v>Closed</v>
          </cell>
          <cell r="D4" t="str">
            <v>RSD ISSAQUAH HOBART RD SE</v>
          </cell>
          <cell r="E4">
            <v>2</v>
          </cell>
          <cell r="F4" t="str">
            <v>CAP</v>
          </cell>
          <cell r="G4" t="str">
            <v>ROADS CIP PROGRAMS</v>
          </cell>
          <cell r="H4" t="str">
            <v>STANDALONE</v>
          </cell>
          <cell r="I4" t="str">
            <v>000003860</v>
          </cell>
          <cell r="J4" t="str">
            <v>COUNTY ROAD CONSTRUCTION</v>
          </cell>
          <cell r="K4" t="str">
            <v>C86002 COUNTY ROAD CONST C I P</v>
          </cell>
          <cell r="L4" t="str">
            <v>Closed</v>
          </cell>
          <cell r="M4" t="str">
            <v>INDIRECT SP CAPITAL</v>
          </cell>
          <cell r="N4" t="str">
            <v>TRANSPORTATION</v>
          </cell>
          <cell r="O4" t="str">
            <v>ROADS</v>
          </cell>
          <cell r="P4" t="b">
            <v>0</v>
          </cell>
          <cell r="R4" t="str">
            <v/>
          </cell>
          <cell r="S4">
            <v>8</v>
          </cell>
          <cell r="T4" t="str">
            <v>Roads Services Division</v>
          </cell>
          <cell r="U4" t="b">
            <v>1</v>
          </cell>
          <cell r="V4">
            <v>40</v>
          </cell>
          <cell r="W4" t="str">
            <v>2017 2nd Omnibus</v>
          </cell>
          <cell r="X4">
            <v>2</v>
          </cell>
          <cell r="Y4" t="str">
            <v>Executive Proposed</v>
          </cell>
          <cell r="Z4">
            <v>-560</v>
          </cell>
          <cell r="AA4">
            <v>0</v>
          </cell>
          <cell r="AB4">
            <v>-560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-560</v>
          </cell>
          <cell r="AJ4">
            <v>1080755.21</v>
          </cell>
          <cell r="AK4" t="str">
            <v>Approved</v>
          </cell>
          <cell r="AL4" t="b">
            <v>1</v>
          </cell>
        </row>
        <row r="5">
          <cell r="A5">
            <v>13199</v>
          </cell>
          <cell r="B5" t="str">
            <v>1111770</v>
          </cell>
          <cell r="C5" t="str">
            <v>Approved</v>
          </cell>
          <cell r="D5" t="str">
            <v>TD CIP CONTINGENCY</v>
          </cell>
          <cell r="E5">
            <v>2</v>
          </cell>
          <cell r="F5" t="str">
            <v>CAP</v>
          </cell>
          <cell r="G5" t="str">
            <v>TRANSIT CIP PROGRAM</v>
          </cell>
          <cell r="H5" t="str">
            <v>ADMIN</v>
          </cell>
          <cell r="I5" t="str">
            <v>000003641</v>
          </cell>
          <cell r="J5" t="str">
            <v>PUBLIC TRANS CONST-UNREST</v>
          </cell>
          <cell r="K5" t="str">
            <v>C64102 TRANSIT CAPITAL PROGRAM PROJECTS</v>
          </cell>
          <cell r="L5" t="str">
            <v>Approved</v>
          </cell>
          <cell r="M5" t="str">
            <v>CAPITAL SP CAPITAL</v>
          </cell>
          <cell r="N5" t="str">
            <v>TRANSPORTATION</v>
          </cell>
          <cell r="O5" t="str">
            <v>TRANSIT</v>
          </cell>
          <cell r="P5" t="b">
            <v>0</v>
          </cell>
          <cell r="R5" t="str">
            <v/>
          </cell>
          <cell r="S5">
            <v>1</v>
          </cell>
          <cell r="T5" t="str">
            <v>Transit</v>
          </cell>
          <cell r="U5" t="b">
            <v>1</v>
          </cell>
          <cell r="V5">
            <v>40</v>
          </cell>
          <cell r="W5" t="str">
            <v>2017 2nd Omnibus</v>
          </cell>
          <cell r="X5">
            <v>2</v>
          </cell>
          <cell r="Y5" t="str">
            <v>Executive Proposed</v>
          </cell>
          <cell r="Z5">
            <v>-180000</v>
          </cell>
          <cell r="AA5">
            <v>0</v>
          </cell>
          <cell r="AB5">
            <v>-180000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-180000</v>
          </cell>
          <cell r="AJ5">
            <v>15680438</v>
          </cell>
          <cell r="AK5" t="str">
            <v>Approved</v>
          </cell>
          <cell r="AL5" t="b">
            <v>0</v>
          </cell>
        </row>
        <row r="6">
          <cell r="A6">
            <v>13234</v>
          </cell>
          <cell r="B6" t="str">
            <v>1026731</v>
          </cell>
          <cell r="C6" t="str">
            <v>Closed</v>
          </cell>
          <cell r="D6" t="str">
            <v>RSD LK ALICE RD SE CLVRT RPLC</v>
          </cell>
          <cell r="E6">
            <v>2</v>
          </cell>
          <cell r="F6" t="str">
            <v>CAP</v>
          </cell>
          <cell r="G6" t="str">
            <v>ROADS CIP PROGRAMS</v>
          </cell>
          <cell r="H6" t="str">
            <v>STANDALONE</v>
          </cell>
          <cell r="I6" t="str">
            <v>000003860</v>
          </cell>
          <cell r="J6" t="str">
            <v>COUNTY ROAD CONSTRUCTION</v>
          </cell>
          <cell r="K6" t="str">
            <v>C86002 COUNTY ROAD CONST C I P</v>
          </cell>
          <cell r="L6" t="str">
            <v>Closed</v>
          </cell>
          <cell r="M6" t="str">
            <v>INDIRECT SP CAPITAL</v>
          </cell>
          <cell r="N6" t="str">
            <v>TRANSPORTATION</v>
          </cell>
          <cell r="O6" t="str">
            <v>ROADS</v>
          </cell>
          <cell r="P6" t="b">
            <v>0</v>
          </cell>
          <cell r="R6" t="str">
            <v/>
          </cell>
          <cell r="S6">
            <v>8</v>
          </cell>
          <cell r="T6" t="str">
            <v>Roads Services Division</v>
          </cell>
          <cell r="U6" t="b">
            <v>1</v>
          </cell>
          <cell r="V6">
            <v>40</v>
          </cell>
          <cell r="W6" t="str">
            <v>2017 2nd Omnibus</v>
          </cell>
          <cell r="X6">
            <v>2</v>
          </cell>
          <cell r="Y6" t="str">
            <v>Executive Proposed</v>
          </cell>
          <cell r="Z6">
            <v>-154174</v>
          </cell>
          <cell r="AA6">
            <v>0</v>
          </cell>
          <cell r="AB6">
            <v>-154174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-154174</v>
          </cell>
          <cell r="AJ6">
            <v>2264000.09</v>
          </cell>
          <cell r="AK6" t="str">
            <v>Approved</v>
          </cell>
          <cell r="AL6" t="b">
            <v>1</v>
          </cell>
        </row>
        <row r="7">
          <cell r="A7">
            <v>13241</v>
          </cell>
          <cell r="B7" t="str">
            <v>1026739</v>
          </cell>
          <cell r="C7" t="str">
            <v>Closed</v>
          </cell>
          <cell r="D7" t="str">
            <v>RSD SOUTH PARK BRG</v>
          </cell>
          <cell r="E7">
            <v>2</v>
          </cell>
          <cell r="F7" t="str">
            <v>CAP</v>
          </cell>
          <cell r="G7" t="str">
            <v>ROADS CIP PROGRAMS</v>
          </cell>
          <cell r="H7" t="str">
            <v>STANDALONE</v>
          </cell>
          <cell r="I7" t="str">
            <v>000003860</v>
          </cell>
          <cell r="J7" t="str">
            <v>COUNTY ROAD CONSTRUCTION</v>
          </cell>
          <cell r="K7" t="str">
            <v>C86002 COUNTY ROAD CONST C I P</v>
          </cell>
          <cell r="L7" t="str">
            <v>Closed</v>
          </cell>
          <cell r="M7" t="str">
            <v>INDIRECT SP CAPITAL</v>
          </cell>
          <cell r="N7" t="str">
            <v>TRANSPORTATION</v>
          </cell>
          <cell r="O7" t="str">
            <v>ROADS</v>
          </cell>
          <cell r="P7" t="b">
            <v>0</v>
          </cell>
          <cell r="R7" t="str">
            <v/>
          </cell>
          <cell r="S7">
            <v>8</v>
          </cell>
          <cell r="T7" t="str">
            <v>Roads Services Division</v>
          </cell>
          <cell r="U7" t="b">
            <v>1</v>
          </cell>
          <cell r="V7">
            <v>40</v>
          </cell>
          <cell r="W7" t="str">
            <v>2017 2nd Omnibus</v>
          </cell>
          <cell r="X7">
            <v>2</v>
          </cell>
          <cell r="Y7" t="str">
            <v>Executive Proposed</v>
          </cell>
          <cell r="Z7">
            <v>-2601032</v>
          </cell>
          <cell r="AA7">
            <v>0</v>
          </cell>
          <cell r="AB7">
            <v>-2601032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-2601032</v>
          </cell>
          <cell r="AJ7">
            <v>175138367.2</v>
          </cell>
          <cell r="AK7" t="str">
            <v>Approved</v>
          </cell>
          <cell r="AL7" t="b">
            <v>1</v>
          </cell>
        </row>
        <row r="8">
          <cell r="A8">
            <v>13243</v>
          </cell>
          <cell r="B8" t="str">
            <v>1026742</v>
          </cell>
          <cell r="C8" t="str">
            <v>Closed</v>
          </cell>
          <cell r="D8" t="str">
            <v>RSD MILITARY RD S&amp;S 342 ST</v>
          </cell>
          <cell r="E8">
            <v>2</v>
          </cell>
          <cell r="F8" t="str">
            <v>CAP</v>
          </cell>
          <cell r="G8" t="str">
            <v>ROADS CIP PROGRAMS</v>
          </cell>
          <cell r="H8" t="str">
            <v>STANDALONE</v>
          </cell>
          <cell r="I8" t="str">
            <v>000003860</v>
          </cell>
          <cell r="J8" t="str">
            <v>COUNTY ROAD CONSTRUCTION</v>
          </cell>
          <cell r="K8" t="str">
            <v>C86002 COUNTY ROAD CONST C I P</v>
          </cell>
          <cell r="L8" t="str">
            <v>Closed</v>
          </cell>
          <cell r="M8" t="str">
            <v>INDIRECT SP CAPITAL</v>
          </cell>
          <cell r="N8" t="str">
            <v>TRANSPORTATION</v>
          </cell>
          <cell r="O8" t="str">
            <v>ROADS</v>
          </cell>
          <cell r="P8" t="b">
            <v>0</v>
          </cell>
          <cell r="R8" t="str">
            <v/>
          </cell>
          <cell r="S8">
            <v>8</v>
          </cell>
          <cell r="T8" t="str">
            <v>Roads Services Division</v>
          </cell>
          <cell r="U8" t="b">
            <v>1</v>
          </cell>
          <cell r="V8">
            <v>40</v>
          </cell>
          <cell r="W8" t="str">
            <v>2017 2nd Omnibus</v>
          </cell>
          <cell r="X8">
            <v>2</v>
          </cell>
          <cell r="Y8" t="str">
            <v>Executive Proposed</v>
          </cell>
          <cell r="Z8">
            <v>-5240</v>
          </cell>
          <cell r="AA8">
            <v>0</v>
          </cell>
          <cell r="AB8">
            <v>-5240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-5240</v>
          </cell>
          <cell r="AJ8">
            <v>2012771.69</v>
          </cell>
          <cell r="AK8" t="str">
            <v>Approved</v>
          </cell>
          <cell r="AL8" t="b">
            <v>1</v>
          </cell>
        </row>
        <row r="9">
          <cell r="A9">
            <v>13254</v>
          </cell>
          <cell r="B9" t="str">
            <v>1026799</v>
          </cell>
          <cell r="C9" t="str">
            <v>Approved</v>
          </cell>
          <cell r="D9" t="str">
            <v>RSD CIP GRANT CONTIGENCY</v>
          </cell>
          <cell r="E9">
            <v>2</v>
          </cell>
          <cell r="F9" t="str">
            <v>CAP</v>
          </cell>
          <cell r="G9" t="str">
            <v>ROADS CIP PROGRAMS</v>
          </cell>
          <cell r="H9" t="str">
            <v>ADMIN</v>
          </cell>
          <cell r="I9" t="str">
            <v>000003860</v>
          </cell>
          <cell r="J9" t="str">
            <v>COUNTY ROAD CONSTRUCTION</v>
          </cell>
          <cell r="K9" t="str">
            <v>C86002 COUNTY ROAD CONST C I P</v>
          </cell>
          <cell r="L9" t="str">
            <v>Approved</v>
          </cell>
          <cell r="M9" t="str">
            <v>INDIRECT SP CAPITAL</v>
          </cell>
          <cell r="N9" t="str">
            <v>TRANSPORTATION</v>
          </cell>
          <cell r="O9" t="str">
            <v>ROADS</v>
          </cell>
          <cell r="P9" t="b">
            <v>0</v>
          </cell>
          <cell r="R9" t="str">
            <v/>
          </cell>
          <cell r="S9">
            <v>8</v>
          </cell>
          <cell r="T9" t="str">
            <v>Roads Services Division</v>
          </cell>
          <cell r="U9" t="b">
            <v>1</v>
          </cell>
          <cell r="V9">
            <v>40</v>
          </cell>
          <cell r="W9" t="str">
            <v>2017 2nd Omnibus</v>
          </cell>
          <cell r="X9">
            <v>2</v>
          </cell>
          <cell r="Y9" t="str">
            <v>Executive Proposed</v>
          </cell>
          <cell r="Z9">
            <v>-6652804</v>
          </cell>
          <cell r="AA9">
            <v>0</v>
          </cell>
          <cell r="AB9">
            <v>-6652804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-6652804</v>
          </cell>
          <cell r="AJ9">
            <v>11652803.82</v>
          </cell>
          <cell r="AK9" t="str">
            <v>Approved</v>
          </cell>
          <cell r="AL9" t="b">
            <v>1</v>
          </cell>
        </row>
        <row r="10">
          <cell r="A10">
            <v>13255</v>
          </cell>
          <cell r="B10" t="str">
            <v>1026800</v>
          </cell>
          <cell r="C10" t="str">
            <v>Closed</v>
          </cell>
          <cell r="D10" t="str">
            <v>RSD CAP PROJ O S FUND 3860</v>
          </cell>
          <cell r="E10">
            <v>2</v>
          </cell>
          <cell r="F10" t="str">
            <v>CAP</v>
          </cell>
          <cell r="G10" t="str">
            <v>ROADS CIP PROGRAMS</v>
          </cell>
          <cell r="H10" t="str">
            <v>ADMIN</v>
          </cell>
          <cell r="I10" t="str">
            <v>000003860</v>
          </cell>
          <cell r="J10" t="str">
            <v>COUNTY ROAD CONSTRUCTION</v>
          </cell>
          <cell r="K10" t="str">
            <v>C86002 COUNTY ROAD CONST C I P</v>
          </cell>
          <cell r="L10" t="str">
            <v>Closed</v>
          </cell>
          <cell r="M10" t="str">
            <v>INDIRECT SP CAPITAL</v>
          </cell>
          <cell r="N10" t="str">
            <v>TRANSPORTATION</v>
          </cell>
          <cell r="O10" t="str">
            <v>ROADS</v>
          </cell>
          <cell r="P10" t="b">
            <v>0</v>
          </cell>
          <cell r="R10" t="str">
            <v/>
          </cell>
          <cell r="S10">
            <v>8</v>
          </cell>
          <cell r="T10" t="str">
            <v>Roads Services Division</v>
          </cell>
          <cell r="U10" t="b">
            <v>1</v>
          </cell>
          <cell r="V10">
            <v>40</v>
          </cell>
          <cell r="W10" t="str">
            <v>2017 2nd Omnibus</v>
          </cell>
          <cell r="X10">
            <v>2</v>
          </cell>
          <cell r="Y10" t="str">
            <v>Executive Proposed</v>
          </cell>
          <cell r="Z10">
            <v>-15065</v>
          </cell>
          <cell r="AA10">
            <v>0</v>
          </cell>
          <cell r="AB10">
            <v>-15065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-15065</v>
          </cell>
          <cell r="AJ10">
            <v>194464.29</v>
          </cell>
          <cell r="AK10" t="str">
            <v>Approved</v>
          </cell>
          <cell r="AL10" t="b">
            <v>1</v>
          </cell>
        </row>
        <row r="11">
          <cell r="A11">
            <v>13683</v>
          </cell>
          <cell r="B11" t="str">
            <v>1047198</v>
          </cell>
          <cell r="C11" t="str">
            <v>No Cost</v>
          </cell>
          <cell r="D11" t="str">
            <v>WLCF KC WHITE RVR/PNNCLE PK/R</v>
          </cell>
          <cell r="E11">
            <v>2</v>
          </cell>
          <cell r="F11" t="str">
            <v>CAP</v>
          </cell>
          <cell r="G11" t="str">
            <v>WLR CIP PROGRAM</v>
          </cell>
          <cell r="H11" t="str">
            <v>STANDALONE</v>
          </cell>
          <cell r="I11" t="str">
            <v>000003151</v>
          </cell>
          <cell r="J11" t="str">
            <v>CONSERV FUTURES SUB-FUND</v>
          </cell>
          <cell r="K11" t="str">
            <v>C15102 KING COUNTY'S ALLOCATION</v>
          </cell>
          <cell r="L11" t="str">
            <v>No Cost</v>
          </cell>
          <cell r="M11" t="str">
            <v>CAPITAL SP CAPITAL</v>
          </cell>
          <cell r="N11" t="str">
            <v>NATURAL RESOURCES AND PARKS</v>
          </cell>
          <cell r="O11" t="str">
            <v>WATER AND LAND RESOURCES</v>
          </cell>
          <cell r="P11" t="b">
            <v>0</v>
          </cell>
          <cell r="R11" t="str">
            <v/>
          </cell>
          <cell r="S11">
            <v>6</v>
          </cell>
          <cell r="T11" t="str">
            <v>Water and Land Resources</v>
          </cell>
          <cell r="U11" t="b">
            <v>1</v>
          </cell>
          <cell r="V11">
            <v>40</v>
          </cell>
          <cell r="W11" t="str">
            <v>2017 2nd Omnibus</v>
          </cell>
          <cell r="X11">
            <v>2</v>
          </cell>
          <cell r="Y11" t="str">
            <v>Executive Proposed</v>
          </cell>
          <cell r="Z11">
            <v>0</v>
          </cell>
          <cell r="AA11">
            <v>100000</v>
          </cell>
          <cell r="AB11">
            <v>100000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100000</v>
          </cell>
          <cell r="AJ11">
            <v>830000</v>
          </cell>
          <cell r="AK11" t="str">
            <v>Approved</v>
          </cell>
          <cell r="AL11" t="b">
            <v>0</v>
          </cell>
        </row>
        <row r="12">
          <cell r="A12">
            <v>13686</v>
          </cell>
          <cell r="B12" t="str">
            <v>1047201</v>
          </cell>
          <cell r="C12" t="str">
            <v>Approved</v>
          </cell>
          <cell r="D12" t="str">
            <v>WLCF MITCHELL HLL INHLDNGS</v>
          </cell>
          <cell r="E12">
            <v>2</v>
          </cell>
          <cell r="F12" t="str">
            <v>CAP</v>
          </cell>
          <cell r="G12" t="str">
            <v>WLR CIP PROGRAM</v>
          </cell>
          <cell r="H12" t="str">
            <v>STANDALONE</v>
          </cell>
          <cell r="I12" t="str">
            <v>000003151</v>
          </cell>
          <cell r="J12" t="str">
            <v>CONSERV FUTURES SUB-FUND</v>
          </cell>
          <cell r="K12" t="str">
            <v>C15102 KING COUNTY'S ALLOCATION</v>
          </cell>
          <cell r="L12" t="str">
            <v>No Cost</v>
          </cell>
          <cell r="M12" t="str">
            <v>CAPITAL SP CAPITAL</v>
          </cell>
          <cell r="N12" t="str">
            <v>NATURAL RESOURCES AND PARKS</v>
          </cell>
          <cell r="O12" t="str">
            <v>WATER AND LAND RESOURCES</v>
          </cell>
          <cell r="P12" t="b">
            <v>0</v>
          </cell>
          <cell r="R12" t="str">
            <v/>
          </cell>
          <cell r="S12">
            <v>6</v>
          </cell>
          <cell r="T12" t="str">
            <v>Water and Land Resources</v>
          </cell>
          <cell r="U12" t="b">
            <v>1</v>
          </cell>
          <cell r="V12">
            <v>38</v>
          </cell>
          <cell r="W12" t="str">
            <v>2017 CFT Reallocation Standalone</v>
          </cell>
          <cell r="X12">
            <v>2</v>
          </cell>
          <cell r="Y12" t="str">
            <v>Executive Proposed</v>
          </cell>
          <cell r="Z12">
            <v>-137605</v>
          </cell>
          <cell r="AA12">
            <v>0</v>
          </cell>
          <cell r="AB12">
            <v>-137605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-137605</v>
          </cell>
          <cell r="AJ12">
            <v>220719</v>
          </cell>
          <cell r="AK12" t="str">
            <v>Approved</v>
          </cell>
          <cell r="AL12" t="b">
            <v>1</v>
          </cell>
        </row>
        <row r="13">
          <cell r="A13">
            <v>13689</v>
          </cell>
          <cell r="B13" t="str">
            <v>1047204</v>
          </cell>
          <cell r="C13" t="str">
            <v>Approved</v>
          </cell>
          <cell r="D13" t="str">
            <v>WLCF KC SNOQUALME-FLL CTY ACQ</v>
          </cell>
          <cell r="E13">
            <v>2</v>
          </cell>
          <cell r="F13" t="str">
            <v>CAP</v>
          </cell>
          <cell r="G13" t="str">
            <v>WLR CIP PROGRAM</v>
          </cell>
          <cell r="H13" t="str">
            <v>STANDALONE</v>
          </cell>
          <cell r="I13" t="str">
            <v>000003151</v>
          </cell>
          <cell r="J13" t="str">
            <v>CONSERV FUTURES SUB-FUND</v>
          </cell>
          <cell r="K13" t="str">
            <v>C15102 KING COUNTY'S ALLOCATION</v>
          </cell>
          <cell r="L13" t="str">
            <v>Approved</v>
          </cell>
          <cell r="M13" t="str">
            <v>CAPITAL SP CAPITAL</v>
          </cell>
          <cell r="N13" t="str">
            <v>NATURAL RESOURCES AND PARKS</v>
          </cell>
          <cell r="O13" t="str">
            <v>WATER AND LAND RESOURCES</v>
          </cell>
          <cell r="P13" t="b">
            <v>0</v>
          </cell>
          <cell r="R13" t="str">
            <v/>
          </cell>
          <cell r="S13">
            <v>6</v>
          </cell>
          <cell r="T13" t="str">
            <v>Water and Land Resources</v>
          </cell>
          <cell r="U13" t="b">
            <v>1</v>
          </cell>
          <cell r="V13">
            <v>38</v>
          </cell>
          <cell r="W13" t="str">
            <v>2017 CFT Reallocation Standalone</v>
          </cell>
          <cell r="X13">
            <v>2</v>
          </cell>
          <cell r="Y13" t="str">
            <v>Executive Proposed</v>
          </cell>
          <cell r="Z13">
            <v>-140000</v>
          </cell>
          <cell r="AA13">
            <v>0</v>
          </cell>
          <cell r="AB13">
            <v>-140000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-140000</v>
          </cell>
          <cell r="AJ13">
            <v>1054000</v>
          </cell>
          <cell r="AK13" t="str">
            <v>Approved</v>
          </cell>
          <cell r="AL13" t="b">
            <v>0</v>
          </cell>
        </row>
        <row r="14">
          <cell r="A14">
            <v>13708</v>
          </cell>
          <cell r="B14" t="str">
            <v>1047223</v>
          </cell>
          <cell r="C14" t="str">
            <v>Approved</v>
          </cell>
          <cell r="D14" t="str">
            <v>WLCF KENMORE CFL</v>
          </cell>
          <cell r="E14">
            <v>2</v>
          </cell>
          <cell r="F14" t="str">
            <v>CAP</v>
          </cell>
          <cell r="G14" t="str">
            <v>WLR CIP PROGRAM</v>
          </cell>
          <cell r="H14" t="str">
            <v>STANDALONE</v>
          </cell>
          <cell r="I14" t="str">
            <v>000003151</v>
          </cell>
          <cell r="J14" t="str">
            <v>CONSERV FUTURES SUB-FUND</v>
          </cell>
          <cell r="K14" t="str">
            <v>C15004 SUBURBAN CITIES' ALLOC.</v>
          </cell>
          <cell r="L14" t="str">
            <v>Approved</v>
          </cell>
          <cell r="M14" t="str">
            <v>INDIRECT SP CAPITAL</v>
          </cell>
          <cell r="N14" t="str">
            <v>NATURAL RESOURCES AND PARKS</v>
          </cell>
          <cell r="O14" t="str">
            <v>WATER AND LAND RESOURCES</v>
          </cell>
          <cell r="P14" t="b">
            <v>0</v>
          </cell>
          <cell r="R14" t="str">
            <v/>
          </cell>
          <cell r="S14">
            <v>6</v>
          </cell>
          <cell r="T14" t="str">
            <v>Water and Land Resources</v>
          </cell>
          <cell r="U14" t="b">
            <v>1</v>
          </cell>
          <cell r="V14">
            <v>38</v>
          </cell>
          <cell r="W14" t="str">
            <v>2017 CFT Reallocation Standalone</v>
          </cell>
          <cell r="X14">
            <v>2</v>
          </cell>
          <cell r="Y14" t="str">
            <v>Executive Proposed</v>
          </cell>
          <cell r="Z14">
            <v>-199960</v>
          </cell>
          <cell r="AA14">
            <v>0</v>
          </cell>
          <cell r="AB14">
            <v>-199960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-199960</v>
          </cell>
          <cell r="AJ14">
            <v>200000</v>
          </cell>
          <cell r="AK14" t="str">
            <v>Approved</v>
          </cell>
          <cell r="AL14" t="b">
            <v>0</v>
          </cell>
        </row>
        <row r="15">
          <cell r="A15">
            <v>13711</v>
          </cell>
          <cell r="B15" t="str">
            <v>1047226</v>
          </cell>
          <cell r="C15" t="str">
            <v>Approved</v>
          </cell>
          <cell r="D15" t="str">
            <v>WLCF SNO - SNO RVRFRNT RCH</v>
          </cell>
          <cell r="E15">
            <v>2</v>
          </cell>
          <cell r="F15" t="str">
            <v>CAP</v>
          </cell>
          <cell r="G15" t="str">
            <v>WLR CIP PROGRAM</v>
          </cell>
          <cell r="H15" t="str">
            <v>STANDALONE</v>
          </cell>
          <cell r="I15" t="str">
            <v>000003151</v>
          </cell>
          <cell r="J15" t="str">
            <v>CONSERV FUTURES SUB-FUND</v>
          </cell>
          <cell r="K15" t="str">
            <v>C15004 SUBURBAN CITIES' ALLOC.</v>
          </cell>
          <cell r="L15" t="str">
            <v>Approved</v>
          </cell>
          <cell r="M15" t="str">
            <v>INDIRECT SP CAPITAL</v>
          </cell>
          <cell r="N15" t="str">
            <v>NATURAL RESOURCES AND PARKS</v>
          </cell>
          <cell r="O15" t="str">
            <v>WATER AND LAND RESOURCES</v>
          </cell>
          <cell r="P15" t="b">
            <v>0</v>
          </cell>
          <cell r="R15" t="str">
            <v/>
          </cell>
          <cell r="S15">
            <v>6</v>
          </cell>
          <cell r="T15" t="str">
            <v>Water and Land Resources</v>
          </cell>
          <cell r="U15" t="b">
            <v>1</v>
          </cell>
          <cell r="V15">
            <v>40</v>
          </cell>
          <cell r="W15" t="str">
            <v>2017 2nd Omnibus</v>
          </cell>
          <cell r="X15">
            <v>2</v>
          </cell>
          <cell r="Y15" t="str">
            <v>Executive Proposed</v>
          </cell>
          <cell r="Z15">
            <v>0</v>
          </cell>
          <cell r="AA15">
            <v>450000</v>
          </cell>
          <cell r="AB15">
            <v>450000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450000</v>
          </cell>
          <cell r="AJ15">
            <v>1260000</v>
          </cell>
          <cell r="AK15" t="str">
            <v>Approved</v>
          </cell>
          <cell r="AL15" t="b">
            <v>0</v>
          </cell>
        </row>
        <row r="16">
          <cell r="A16">
            <v>13713</v>
          </cell>
          <cell r="B16" t="str">
            <v>1047228</v>
          </cell>
          <cell r="C16" t="str">
            <v>Approved</v>
          </cell>
          <cell r="D16" t="str">
            <v>WLCF ISS-ISSAQUH CRK WTRWY</v>
          </cell>
          <cell r="E16">
            <v>2</v>
          </cell>
          <cell r="F16" t="str">
            <v>CAP</v>
          </cell>
          <cell r="G16" t="str">
            <v>WLR CIP PROGRAM</v>
          </cell>
          <cell r="H16" t="str">
            <v>STANDALONE</v>
          </cell>
          <cell r="I16" t="str">
            <v>000003151</v>
          </cell>
          <cell r="J16" t="str">
            <v>CONSERV FUTURES SUB-FUND</v>
          </cell>
          <cell r="K16" t="str">
            <v>C15004 SUBURBAN CITIES' ALLOC.</v>
          </cell>
          <cell r="L16" t="str">
            <v>Approved</v>
          </cell>
          <cell r="M16" t="str">
            <v>INDIRECT SP CAPITAL</v>
          </cell>
          <cell r="N16" t="str">
            <v>NATURAL RESOURCES AND PARKS</v>
          </cell>
          <cell r="O16" t="str">
            <v>WATER AND LAND RESOURCES</v>
          </cell>
          <cell r="P16" t="b">
            <v>0</v>
          </cell>
          <cell r="R16" t="str">
            <v/>
          </cell>
          <cell r="S16">
            <v>6</v>
          </cell>
          <cell r="T16" t="str">
            <v>Water and Land Resources</v>
          </cell>
          <cell r="U16" t="b">
            <v>1</v>
          </cell>
          <cell r="V16">
            <v>40</v>
          </cell>
          <cell r="W16" t="str">
            <v>2017 2nd Omnibus</v>
          </cell>
          <cell r="X16">
            <v>2</v>
          </cell>
          <cell r="Y16" t="str">
            <v>Executive Proposed</v>
          </cell>
          <cell r="Z16">
            <v>0</v>
          </cell>
          <cell r="AA16">
            <v>350000</v>
          </cell>
          <cell r="AB16">
            <v>350000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350000</v>
          </cell>
          <cell r="AJ16">
            <v>2400000</v>
          </cell>
          <cell r="AK16" t="str">
            <v>Approved</v>
          </cell>
          <cell r="AL16" t="b">
            <v>0</v>
          </cell>
        </row>
        <row r="17">
          <cell r="A17">
            <v>13729</v>
          </cell>
          <cell r="B17" t="str">
            <v>1047244</v>
          </cell>
          <cell r="C17" t="str">
            <v>No Cost</v>
          </cell>
          <cell r="D17" t="str">
            <v>WLCF KMR-SWAMP CREEK ADDTN</v>
          </cell>
          <cell r="E17">
            <v>2</v>
          </cell>
          <cell r="F17" t="str">
            <v>CAP</v>
          </cell>
          <cell r="G17" t="str">
            <v>WLR CIP PROGRAM</v>
          </cell>
          <cell r="H17" t="str">
            <v>STANDALONE</v>
          </cell>
          <cell r="I17" t="str">
            <v>000003151</v>
          </cell>
          <cell r="J17" t="str">
            <v>CONSERV FUTURES SUB-FUND</v>
          </cell>
          <cell r="K17" t="str">
            <v>C15004 SUBURBAN CITIES' ALLOC.</v>
          </cell>
          <cell r="L17" t="str">
            <v>No Cost</v>
          </cell>
          <cell r="M17" t="str">
            <v>INDIRECT SP CAPITAL</v>
          </cell>
          <cell r="N17" t="str">
            <v>NATURAL RESOURCES AND PARKS</v>
          </cell>
          <cell r="O17" t="str">
            <v>WATER AND LAND RESOURCES</v>
          </cell>
          <cell r="P17" t="b">
            <v>0</v>
          </cell>
          <cell r="R17" t="str">
            <v/>
          </cell>
          <cell r="S17">
            <v>6</v>
          </cell>
          <cell r="T17" t="str">
            <v>Water and Land Resources</v>
          </cell>
          <cell r="U17" t="b">
            <v>1</v>
          </cell>
          <cell r="V17">
            <v>38</v>
          </cell>
          <cell r="W17" t="str">
            <v>2017 CFT Reallocation Standalone</v>
          </cell>
          <cell r="X17">
            <v>2</v>
          </cell>
          <cell r="Y17" t="str">
            <v>Executive Proposed</v>
          </cell>
          <cell r="Z17">
            <v>-9246</v>
          </cell>
          <cell r="AA17">
            <v>0</v>
          </cell>
          <cell r="AB17">
            <v>-9246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-9246</v>
          </cell>
          <cell r="AJ17">
            <v>615218</v>
          </cell>
          <cell r="AK17" t="str">
            <v>Approved</v>
          </cell>
          <cell r="AL17" t="b">
            <v>1</v>
          </cell>
        </row>
        <row r="18">
          <cell r="A18">
            <v>13731</v>
          </cell>
          <cell r="B18" t="str">
            <v>1047246</v>
          </cell>
          <cell r="C18" t="str">
            <v>Approved</v>
          </cell>
          <cell r="D18" t="str">
            <v>WLCF KNT-HSE PRPRTY SOS CR</v>
          </cell>
          <cell r="E18">
            <v>2</v>
          </cell>
          <cell r="F18" t="str">
            <v>CAP</v>
          </cell>
          <cell r="G18" t="str">
            <v>WLR CIP PROGRAM</v>
          </cell>
          <cell r="H18" t="str">
            <v>STANDALONE</v>
          </cell>
          <cell r="I18" t="str">
            <v>000003151</v>
          </cell>
          <cell r="J18" t="str">
            <v>CONSERV FUTURES SUB-FUND</v>
          </cell>
          <cell r="K18" t="str">
            <v>C15004 SUBURBAN CITIES' ALLOC.</v>
          </cell>
          <cell r="L18" t="str">
            <v>Approved</v>
          </cell>
          <cell r="M18" t="str">
            <v>INDIRECT SP CAPITAL</v>
          </cell>
          <cell r="N18" t="str">
            <v>NATURAL RESOURCES AND PARKS</v>
          </cell>
          <cell r="O18" t="str">
            <v>WATER AND LAND RESOURCES</v>
          </cell>
          <cell r="P18" t="b">
            <v>0</v>
          </cell>
          <cell r="R18" t="str">
            <v/>
          </cell>
          <cell r="S18">
            <v>6</v>
          </cell>
          <cell r="T18" t="str">
            <v>Water and Land Resources</v>
          </cell>
          <cell r="U18" t="b">
            <v>1</v>
          </cell>
          <cell r="V18">
            <v>38</v>
          </cell>
          <cell r="W18" t="str">
            <v>2017 CFT Reallocation Standalone</v>
          </cell>
          <cell r="X18">
            <v>2</v>
          </cell>
          <cell r="Y18" t="str">
            <v>Executive Proposed</v>
          </cell>
          <cell r="Z18">
            <v>-15593</v>
          </cell>
          <cell r="AA18">
            <v>0</v>
          </cell>
          <cell r="AB18">
            <v>-15593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-15593</v>
          </cell>
          <cell r="AJ18">
            <v>775000</v>
          </cell>
          <cell r="AK18" t="str">
            <v>Approved</v>
          </cell>
          <cell r="AL18" t="b">
            <v>1</v>
          </cell>
        </row>
        <row r="19">
          <cell r="A19">
            <v>13763</v>
          </cell>
          <cell r="B19" t="str">
            <v>1047347</v>
          </cell>
          <cell r="C19" t="str">
            <v>Approved</v>
          </cell>
          <cell r="D19" t="str">
            <v>WLCF ISSAQUAH CREEK PRTCTN</v>
          </cell>
          <cell r="E19">
            <v>2</v>
          </cell>
          <cell r="F19" t="str">
            <v>CAP</v>
          </cell>
          <cell r="G19" t="str">
            <v>WLR CIP PROGRAM</v>
          </cell>
          <cell r="H19" t="str">
            <v>STANDALONE</v>
          </cell>
          <cell r="I19" t="str">
            <v>000003151</v>
          </cell>
          <cell r="J19" t="str">
            <v>CONSERV FUTURES SUB-FUND</v>
          </cell>
          <cell r="K19" t="str">
            <v>C15102 KING COUNTY'S ALLOCATION</v>
          </cell>
          <cell r="L19" t="str">
            <v>Approved</v>
          </cell>
          <cell r="M19" t="str">
            <v>CAPITAL SP CAPITAL</v>
          </cell>
          <cell r="N19" t="str">
            <v>NATURAL RESOURCES AND PARKS</v>
          </cell>
          <cell r="O19" t="str">
            <v>WATER AND LAND RESOURCES</v>
          </cell>
          <cell r="P19" t="b">
            <v>0</v>
          </cell>
          <cell r="R19" t="str">
            <v/>
          </cell>
          <cell r="S19">
            <v>6</v>
          </cell>
          <cell r="T19" t="str">
            <v>Water and Land Resources</v>
          </cell>
          <cell r="U19" t="b">
            <v>1</v>
          </cell>
          <cell r="V19">
            <v>38</v>
          </cell>
          <cell r="W19" t="str">
            <v>2017 CFT Reallocation Standalone</v>
          </cell>
          <cell r="X19">
            <v>2</v>
          </cell>
          <cell r="Y19" t="str">
            <v>Executive Proposed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490000</v>
          </cell>
          <cell r="AK19" t="str">
            <v>Approved</v>
          </cell>
          <cell r="AL19" t="b">
            <v>0</v>
          </cell>
        </row>
        <row r="20">
          <cell r="A20">
            <v>13800</v>
          </cell>
          <cell r="B20" t="str">
            <v>1047152</v>
          </cell>
          <cell r="C20" t="str">
            <v>Approved</v>
          </cell>
          <cell r="D20" t="str">
            <v>WLCF CFL PROGRAM SUPPORT</v>
          </cell>
          <cell r="E20">
            <v>2</v>
          </cell>
          <cell r="F20" t="str">
            <v>CAP</v>
          </cell>
          <cell r="G20" t="str">
            <v>WLR CIP PROGRAM</v>
          </cell>
          <cell r="H20" t="str">
            <v>STANDALONE</v>
          </cell>
          <cell r="I20" t="str">
            <v>000003151</v>
          </cell>
          <cell r="J20" t="str">
            <v>CONSERV FUTURES SUB-FUND</v>
          </cell>
          <cell r="K20" t="str">
            <v>C15102 KING COUNTY'S ALLOCATION</v>
          </cell>
          <cell r="L20" t="str">
            <v>Approved</v>
          </cell>
          <cell r="M20" t="str">
            <v>INDIRECT SP CAPITAL</v>
          </cell>
          <cell r="N20" t="str">
            <v>NATURAL RESOURCES AND PARKS</v>
          </cell>
          <cell r="O20" t="str">
            <v>WATER AND LAND RESOURCES</v>
          </cell>
          <cell r="P20" t="b">
            <v>0</v>
          </cell>
          <cell r="R20" t="str">
            <v/>
          </cell>
          <cell r="S20">
            <v>6</v>
          </cell>
          <cell r="T20" t="str">
            <v>Water and Land Resources</v>
          </cell>
          <cell r="U20" t="b">
            <v>1</v>
          </cell>
          <cell r="V20">
            <v>40</v>
          </cell>
          <cell r="W20" t="str">
            <v>2017 2nd Omnibus</v>
          </cell>
          <cell r="X20">
            <v>2</v>
          </cell>
          <cell r="Y20" t="str">
            <v>Executive Proposed</v>
          </cell>
          <cell r="Z20">
            <v>0</v>
          </cell>
          <cell r="AA20">
            <v>142684</v>
          </cell>
          <cell r="AB20">
            <v>142684</v>
          </cell>
          <cell r="AC20">
            <v>176781</v>
          </cell>
          <cell r="AD20">
            <v>182085</v>
          </cell>
          <cell r="AE20">
            <v>358866</v>
          </cell>
          <cell r="AF20">
            <v>187547</v>
          </cell>
          <cell r="AG20">
            <v>193174</v>
          </cell>
          <cell r="AH20">
            <v>380721</v>
          </cell>
          <cell r="AI20">
            <v>882271</v>
          </cell>
          <cell r="AJ20">
            <v>2024000</v>
          </cell>
          <cell r="AK20" t="str">
            <v>Approved</v>
          </cell>
          <cell r="AL20" t="b">
            <v>0</v>
          </cell>
        </row>
        <row r="21">
          <cell r="A21">
            <v>13802</v>
          </cell>
          <cell r="B21" t="str">
            <v>1047154</v>
          </cell>
          <cell r="C21" t="str">
            <v>Approved</v>
          </cell>
          <cell r="D21" t="str">
            <v>WLCF CEDR LEG/ESA FED MTCH</v>
          </cell>
          <cell r="E21">
            <v>2</v>
          </cell>
          <cell r="F21" t="str">
            <v>CAP</v>
          </cell>
          <cell r="G21" t="str">
            <v>WLR CIP PROGRAM</v>
          </cell>
          <cell r="H21" t="str">
            <v>STANDALONE</v>
          </cell>
          <cell r="I21" t="str">
            <v>000003151</v>
          </cell>
          <cell r="J21" t="str">
            <v>CONSERV FUTURES SUB-FUND</v>
          </cell>
          <cell r="K21" t="str">
            <v>C15102 KING COUNTY'S ALLOCATION</v>
          </cell>
          <cell r="L21" t="str">
            <v>Approved</v>
          </cell>
          <cell r="M21" t="str">
            <v>CAPITAL SP CAPITAL</v>
          </cell>
          <cell r="N21" t="str">
            <v>NATURAL RESOURCES AND PARKS</v>
          </cell>
          <cell r="O21" t="str">
            <v>WATER AND LAND RESOURCES</v>
          </cell>
          <cell r="P21" t="b">
            <v>0</v>
          </cell>
          <cell r="R21" t="str">
            <v/>
          </cell>
          <cell r="S21">
            <v>6</v>
          </cell>
          <cell r="T21" t="str">
            <v>Water and Land Resources</v>
          </cell>
          <cell r="U21" t="b">
            <v>1</v>
          </cell>
          <cell r="V21">
            <v>38</v>
          </cell>
          <cell r="W21" t="str">
            <v>2017 CFT Reallocation Standalone</v>
          </cell>
          <cell r="X21">
            <v>2</v>
          </cell>
          <cell r="Y21" t="str">
            <v>Executive Proposed</v>
          </cell>
          <cell r="Z21">
            <v>-8160</v>
          </cell>
          <cell r="AA21">
            <v>0</v>
          </cell>
          <cell r="AB21">
            <v>-8160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-8160</v>
          </cell>
          <cell r="AJ21">
            <v>2349674</v>
          </cell>
          <cell r="AK21" t="str">
            <v>Approved</v>
          </cell>
          <cell r="AL21" t="b">
            <v>1</v>
          </cell>
        </row>
        <row r="22">
          <cell r="A22">
            <v>13811</v>
          </cell>
          <cell r="B22" t="str">
            <v>1047186</v>
          </cell>
          <cell r="C22" t="str">
            <v>Approved</v>
          </cell>
          <cell r="D22" t="str">
            <v>WLCF KC TOLT RVR NATRL AREA</v>
          </cell>
          <cell r="E22">
            <v>2</v>
          </cell>
          <cell r="F22" t="str">
            <v>CAP</v>
          </cell>
          <cell r="G22" t="str">
            <v>WLR CIP PROGRAM</v>
          </cell>
          <cell r="H22" t="str">
            <v>STANDALONE</v>
          </cell>
          <cell r="I22" t="str">
            <v>000003151</v>
          </cell>
          <cell r="J22" t="str">
            <v>CONSERV FUTURES SUB-FUND</v>
          </cell>
          <cell r="K22" t="str">
            <v>C15102 KING COUNTY'S ALLOCATION</v>
          </cell>
          <cell r="L22" t="str">
            <v>Approved</v>
          </cell>
          <cell r="M22" t="str">
            <v>CAPITAL SP CAPITAL</v>
          </cell>
          <cell r="N22" t="str">
            <v>NATURAL RESOURCES AND PARKS</v>
          </cell>
          <cell r="O22" t="str">
            <v>WATER AND LAND RESOURCES</v>
          </cell>
          <cell r="P22" t="b">
            <v>0</v>
          </cell>
          <cell r="R22" t="str">
            <v/>
          </cell>
          <cell r="S22">
            <v>6</v>
          </cell>
          <cell r="T22" t="str">
            <v>Water and Land Resources</v>
          </cell>
          <cell r="U22" t="b">
            <v>1</v>
          </cell>
          <cell r="V22">
            <v>40</v>
          </cell>
          <cell r="W22" t="str">
            <v>2017 2nd Omnibus</v>
          </cell>
          <cell r="X22">
            <v>2</v>
          </cell>
          <cell r="Y22" t="str">
            <v>Executive Proposed</v>
          </cell>
          <cell r="Z22">
            <v>0</v>
          </cell>
          <cell r="AA22">
            <v>150000</v>
          </cell>
          <cell r="AB22">
            <v>150000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150000</v>
          </cell>
          <cell r="AJ22">
            <v>993810</v>
          </cell>
          <cell r="AK22" t="str">
            <v>Approved</v>
          </cell>
          <cell r="AL22" t="b">
            <v>0</v>
          </cell>
        </row>
        <row r="23">
          <cell r="A23">
            <v>13826</v>
          </cell>
          <cell r="B23" t="str">
            <v>1112169</v>
          </cell>
          <cell r="C23" t="str">
            <v>Approved</v>
          </cell>
          <cell r="D23" t="str">
            <v>WLCF KC SNOQ FOREST</v>
          </cell>
          <cell r="E23">
            <v>2</v>
          </cell>
          <cell r="F23" t="str">
            <v>CAP</v>
          </cell>
          <cell r="G23" t="str">
            <v>WLR CIP PROGRAM</v>
          </cell>
          <cell r="H23" t="str">
            <v>STANDALONE</v>
          </cell>
          <cell r="I23" t="str">
            <v>000003151</v>
          </cell>
          <cell r="J23" t="str">
            <v>CONSERV FUTURES SUB-FUND</v>
          </cell>
          <cell r="K23" t="str">
            <v>C15102 KING COUNTY'S ALLOCATION</v>
          </cell>
          <cell r="L23" t="str">
            <v>Approved</v>
          </cell>
          <cell r="M23" t="str">
            <v>CAPITAL SP CAPITAL</v>
          </cell>
          <cell r="N23" t="str">
            <v>NATURAL RESOURCES AND PARKS</v>
          </cell>
          <cell r="O23" t="str">
            <v>WATER AND LAND RESOURCES</v>
          </cell>
          <cell r="P23" t="b">
            <v>0</v>
          </cell>
          <cell r="R23" t="str">
            <v/>
          </cell>
          <cell r="S23">
            <v>6</v>
          </cell>
          <cell r="T23" t="str">
            <v>Water and Land Resources</v>
          </cell>
          <cell r="U23" t="b">
            <v>1</v>
          </cell>
          <cell r="V23">
            <v>38</v>
          </cell>
          <cell r="W23" t="str">
            <v>2017 CFT Reallocation Standalone</v>
          </cell>
          <cell r="X23">
            <v>2</v>
          </cell>
          <cell r="Y23" t="str">
            <v>Executive Proposed</v>
          </cell>
          <cell r="Z23">
            <v>-32838</v>
          </cell>
          <cell r="AA23">
            <v>0</v>
          </cell>
          <cell r="AB23">
            <v>-32838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-32838</v>
          </cell>
          <cell r="AJ23">
            <v>225000</v>
          </cell>
          <cell r="AK23" t="str">
            <v>Approved</v>
          </cell>
          <cell r="AL23" t="b">
            <v>1</v>
          </cell>
        </row>
        <row r="24">
          <cell r="A24">
            <v>13833</v>
          </cell>
          <cell r="B24" t="str">
            <v>1112176</v>
          </cell>
          <cell r="C24" t="str">
            <v>Approved</v>
          </cell>
          <cell r="D24" t="str">
            <v>WLCF BASS/BEAVER PLUM CREEK</v>
          </cell>
          <cell r="E24">
            <v>2</v>
          </cell>
          <cell r="F24" t="str">
            <v>CAP</v>
          </cell>
          <cell r="G24" t="str">
            <v>WLR CIP PROGRAM</v>
          </cell>
          <cell r="H24" t="str">
            <v>STANDALONE</v>
          </cell>
          <cell r="I24" t="str">
            <v>000003151</v>
          </cell>
          <cell r="J24" t="str">
            <v>CONSERV FUTURES SUB-FUND</v>
          </cell>
          <cell r="K24" t="str">
            <v>C15102 KING COUNTY'S ALLOCATION</v>
          </cell>
          <cell r="L24" t="str">
            <v>Approved</v>
          </cell>
          <cell r="M24" t="str">
            <v>CAPITAL SP CAPITAL</v>
          </cell>
          <cell r="N24" t="str">
            <v>NATURAL RESOURCES AND PARKS</v>
          </cell>
          <cell r="O24" t="str">
            <v>WATER AND LAND RESOURCES</v>
          </cell>
          <cell r="P24" t="b">
            <v>0</v>
          </cell>
          <cell r="R24" t="str">
            <v/>
          </cell>
          <cell r="S24">
            <v>6</v>
          </cell>
          <cell r="T24" t="str">
            <v>Water and Land Resources</v>
          </cell>
          <cell r="U24" t="b">
            <v>1</v>
          </cell>
          <cell r="V24">
            <v>38</v>
          </cell>
          <cell r="W24" t="str">
            <v>2017 CFT Reallocation Standalone</v>
          </cell>
          <cell r="X24">
            <v>2</v>
          </cell>
          <cell r="Y24" t="str">
            <v>Executive Proposed</v>
          </cell>
          <cell r="AB24">
            <v>0</v>
          </cell>
          <cell r="AE24">
            <v>0</v>
          </cell>
          <cell r="AH24">
            <v>0</v>
          </cell>
          <cell r="AI24">
            <v>0</v>
          </cell>
          <cell r="AJ24">
            <v>510877</v>
          </cell>
          <cell r="AK24" t="str">
            <v>Approved</v>
          </cell>
          <cell r="AL24" t="b">
            <v>0</v>
          </cell>
        </row>
        <row r="25">
          <cell r="A25">
            <v>13837</v>
          </cell>
          <cell r="B25" t="str">
            <v>1112180</v>
          </cell>
          <cell r="C25" t="str">
            <v>Approved</v>
          </cell>
          <cell r="D25" t="str">
            <v>WLCF U DISTRICT UCP</v>
          </cell>
          <cell r="E25">
            <v>2</v>
          </cell>
          <cell r="F25" t="str">
            <v>CAP</v>
          </cell>
          <cell r="G25" t="str">
            <v>WLR CIP PROGRAM</v>
          </cell>
          <cell r="H25" t="str">
            <v>STANDALONE</v>
          </cell>
          <cell r="I25" t="str">
            <v>000003151</v>
          </cell>
          <cell r="J25" t="str">
            <v>CONSERV FUTURES SUB-FUND</v>
          </cell>
          <cell r="K25" t="str">
            <v>C15103 SEATTLE'S ALLOCATION</v>
          </cell>
          <cell r="L25" t="str">
            <v>Approved</v>
          </cell>
          <cell r="M25" t="str">
            <v>INDIRECT SP CAPITAL</v>
          </cell>
          <cell r="N25" t="str">
            <v>NATURAL RESOURCES AND PARKS</v>
          </cell>
          <cell r="O25" t="str">
            <v>WATER AND LAND RESOURCES</v>
          </cell>
          <cell r="P25" t="b">
            <v>0</v>
          </cell>
          <cell r="R25" t="str">
            <v/>
          </cell>
          <cell r="S25">
            <v>6</v>
          </cell>
          <cell r="T25" t="str">
            <v>Water and Land Resources</v>
          </cell>
          <cell r="U25" t="b">
            <v>1</v>
          </cell>
          <cell r="V25">
            <v>38</v>
          </cell>
          <cell r="W25" t="str">
            <v>2017 CFT Reallocation Standalone</v>
          </cell>
          <cell r="X25">
            <v>2</v>
          </cell>
          <cell r="Y25" t="str">
            <v>Executive Proposed</v>
          </cell>
          <cell r="Z25">
            <v>-141550</v>
          </cell>
          <cell r="AA25">
            <v>0</v>
          </cell>
          <cell r="AB25">
            <v>-141550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-141550</v>
          </cell>
          <cell r="AJ25">
            <v>572846</v>
          </cell>
          <cell r="AK25" t="str">
            <v>Approved</v>
          </cell>
          <cell r="AL25" t="b">
            <v>1</v>
          </cell>
        </row>
        <row r="26">
          <cell r="A26">
            <v>13845</v>
          </cell>
          <cell r="B26" t="str">
            <v>1033882</v>
          </cell>
          <cell r="C26" t="str">
            <v>No Cost</v>
          </cell>
          <cell r="D26" t="str">
            <v>WLER ECO RESTORE &amp; PROTECT</v>
          </cell>
          <cell r="E26">
            <v>2</v>
          </cell>
          <cell r="F26" t="str">
            <v>CAP</v>
          </cell>
          <cell r="G26" t="str">
            <v>WLR CIP PROGRAM</v>
          </cell>
          <cell r="H26" t="str">
            <v>WLER ECO Restore &amp; Protect</v>
          </cell>
          <cell r="I26" t="str">
            <v>000003292</v>
          </cell>
          <cell r="J26" t="str">
            <v>SWM CIP NON-BOND SUBFUND</v>
          </cell>
          <cell r="K26" t="str">
            <v>C29201 SWM CIP NON BOND ORG</v>
          </cell>
          <cell r="L26" t="str">
            <v>No Cost</v>
          </cell>
          <cell r="M26" t="str">
            <v>INDIRECT SP CAPITAL</v>
          </cell>
          <cell r="N26" t="str">
            <v>NATURAL RESOURCES AND PARKS</v>
          </cell>
          <cell r="O26" t="str">
            <v>WATER AND LAND RESOURCES</v>
          </cell>
          <cell r="P26" t="b">
            <v>1</v>
          </cell>
          <cell r="Q26">
            <v>13845</v>
          </cell>
          <cell r="R26" t="str">
            <v>1033882</v>
          </cell>
          <cell r="S26">
            <v>6</v>
          </cell>
          <cell r="T26" t="str">
            <v>Water and Land Resources</v>
          </cell>
          <cell r="U26" t="b">
            <v>1</v>
          </cell>
          <cell r="V26">
            <v>40</v>
          </cell>
          <cell r="W26" t="str">
            <v>2017 2nd Omnibus</v>
          </cell>
          <cell r="X26">
            <v>2</v>
          </cell>
          <cell r="Y26" t="str">
            <v>Executive Proposed</v>
          </cell>
          <cell r="Z26">
            <v>-131285</v>
          </cell>
          <cell r="AA26">
            <v>0</v>
          </cell>
          <cell r="AB26">
            <v>-131285</v>
          </cell>
          <cell r="AC26">
            <v>597886</v>
          </cell>
          <cell r="AD26">
            <v>615072</v>
          </cell>
          <cell r="AE26">
            <v>1212958</v>
          </cell>
          <cell r="AF26">
            <v>632774</v>
          </cell>
          <cell r="AG26">
            <v>651008</v>
          </cell>
          <cell r="AH26">
            <v>1283782</v>
          </cell>
          <cell r="AI26">
            <v>2365455</v>
          </cell>
          <cell r="AJ26">
            <v>5491993.96</v>
          </cell>
          <cell r="AK26" t="str">
            <v>Approved</v>
          </cell>
          <cell r="AL26" t="b">
            <v>0</v>
          </cell>
        </row>
        <row r="27">
          <cell r="A27">
            <v>13956</v>
          </cell>
          <cell r="B27" t="str">
            <v>1034171</v>
          </cell>
          <cell r="C27" t="str">
            <v>No Cost</v>
          </cell>
          <cell r="D27" t="str">
            <v>WLER WRIA8 ECOSYSTEM RESTORATN</v>
          </cell>
          <cell r="E27">
            <v>2</v>
          </cell>
          <cell r="F27" t="str">
            <v>CAP</v>
          </cell>
          <cell r="G27" t="str">
            <v>WLR CIP PROGRAM</v>
          </cell>
          <cell r="H27" t="str">
            <v>WLER WRIA8 Ecosystem Restoratn</v>
          </cell>
          <cell r="I27" t="str">
            <v>000003292</v>
          </cell>
          <cell r="J27" t="str">
            <v>SWM CIP NON-BOND SUBFUND</v>
          </cell>
          <cell r="K27" t="str">
            <v>C29201 SWM CIP NON BOND ORG</v>
          </cell>
          <cell r="L27" t="str">
            <v>No Cost</v>
          </cell>
          <cell r="M27" t="str">
            <v>INDIRECT SP CAPITAL</v>
          </cell>
          <cell r="N27" t="str">
            <v>NATURAL RESOURCES AND PARKS</v>
          </cell>
          <cell r="O27" t="str">
            <v>WATER AND LAND RESOURCES</v>
          </cell>
          <cell r="P27" t="b">
            <v>1</v>
          </cell>
          <cell r="Q27">
            <v>13956</v>
          </cell>
          <cell r="R27" t="str">
            <v>1034171</v>
          </cell>
          <cell r="S27">
            <v>6</v>
          </cell>
          <cell r="T27" t="str">
            <v>Water and Land Resources</v>
          </cell>
          <cell r="U27" t="b">
            <v>1</v>
          </cell>
          <cell r="V27">
            <v>40</v>
          </cell>
          <cell r="W27" t="str">
            <v>2017 2nd Omnibus</v>
          </cell>
          <cell r="X27">
            <v>2</v>
          </cell>
          <cell r="Y27" t="str">
            <v>Executive Proposed</v>
          </cell>
          <cell r="Z27">
            <v>131285</v>
          </cell>
          <cell r="AA27">
            <v>0</v>
          </cell>
          <cell r="AB27">
            <v>131285</v>
          </cell>
          <cell r="AC27">
            <v>716107</v>
          </cell>
          <cell r="AD27">
            <v>1273027</v>
          </cell>
          <cell r="AE27">
            <v>1989134</v>
          </cell>
          <cell r="AF27">
            <v>281377</v>
          </cell>
          <cell r="AG27">
            <v>1622983</v>
          </cell>
          <cell r="AH27">
            <v>1904360</v>
          </cell>
          <cell r="AI27">
            <v>4024779</v>
          </cell>
          <cell r="AJ27">
            <v>16841660</v>
          </cell>
          <cell r="AK27" t="str">
            <v>Approved</v>
          </cell>
          <cell r="AL27" t="b">
            <v>0</v>
          </cell>
        </row>
        <row r="28">
          <cell r="A28">
            <v>14259</v>
          </cell>
          <cell r="B28" t="str">
            <v>1044835</v>
          </cell>
          <cell r="C28" t="str">
            <v>Approved</v>
          </cell>
          <cell r="D28" t="str">
            <v>PKS REGIONAL OPEN SPACE INITI</v>
          </cell>
          <cell r="E28">
            <v>2</v>
          </cell>
          <cell r="F28" t="str">
            <v>CAP</v>
          </cell>
          <cell r="G28" t="str">
            <v>PKS CIP PROGRAM</v>
          </cell>
          <cell r="H28" t="str">
            <v>PKS REGIONAL OPEN SPACE INITI</v>
          </cell>
          <cell r="I28" t="str">
            <v>000003581</v>
          </cell>
          <cell r="J28" t="str">
            <v>PARKS CAPITAL FUND</v>
          </cell>
          <cell r="K28" t="str">
            <v>C58101 PARKS CAPITAL</v>
          </cell>
          <cell r="L28" t="str">
            <v>Approved</v>
          </cell>
          <cell r="M28" t="str">
            <v>CAPITAL SP CAPITAL</v>
          </cell>
          <cell r="N28" t="str">
            <v>NATURAL RESOURCES AND PARKS</v>
          </cell>
          <cell r="O28" t="str">
            <v>PARKS</v>
          </cell>
          <cell r="P28" t="b">
            <v>1</v>
          </cell>
          <cell r="Q28">
            <v>14259</v>
          </cell>
          <cell r="R28" t="str">
            <v>1044835</v>
          </cell>
          <cell r="S28">
            <v>5</v>
          </cell>
          <cell r="T28" t="str">
            <v>Parks and Recreation</v>
          </cell>
          <cell r="U28" t="b">
            <v>1</v>
          </cell>
          <cell r="V28">
            <v>40</v>
          </cell>
          <cell r="W28" t="str">
            <v>2017 2nd Omnibus</v>
          </cell>
          <cell r="X28">
            <v>2</v>
          </cell>
          <cell r="Y28" t="str">
            <v>Executive Proposed</v>
          </cell>
          <cell r="Z28">
            <v>-7485000</v>
          </cell>
          <cell r="AA28">
            <v>0</v>
          </cell>
          <cell r="AB28">
            <v>-7485000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-7485000</v>
          </cell>
          <cell r="AJ28">
            <v>10287484</v>
          </cell>
          <cell r="AK28" t="str">
            <v>Approved</v>
          </cell>
          <cell r="AL28" t="b">
            <v>1</v>
          </cell>
        </row>
        <row r="29">
          <cell r="A29">
            <v>14269</v>
          </cell>
          <cell r="B29" t="str">
            <v>1044916</v>
          </cell>
          <cell r="C29" t="str">
            <v>Approved</v>
          </cell>
          <cell r="D29" t="str">
            <v>PKS TOLT RIVER ADDITIONS</v>
          </cell>
          <cell r="E29">
            <v>2</v>
          </cell>
          <cell r="F29" t="str">
            <v>CAP</v>
          </cell>
          <cell r="G29" t="str">
            <v>PKS CIP PROGRAM</v>
          </cell>
          <cell r="H29" t="str">
            <v>STANDALONE</v>
          </cell>
          <cell r="I29" t="str">
            <v>000003581</v>
          </cell>
          <cell r="J29" t="str">
            <v>PARKS CAPITAL FUND</v>
          </cell>
          <cell r="K29" t="str">
            <v>C58101 PARKS CAPITAL</v>
          </cell>
          <cell r="L29" t="str">
            <v>Approved</v>
          </cell>
          <cell r="M29" t="str">
            <v>CAPITAL SP CAPITAL</v>
          </cell>
          <cell r="N29" t="str">
            <v>NATURAL RESOURCES AND PARKS</v>
          </cell>
          <cell r="O29" t="str">
            <v>PARKS</v>
          </cell>
          <cell r="P29" t="b">
            <v>0</v>
          </cell>
          <cell r="R29" t="str">
            <v/>
          </cell>
          <cell r="S29">
            <v>5</v>
          </cell>
          <cell r="T29" t="str">
            <v>Parks and Recreation</v>
          </cell>
          <cell r="U29" t="b">
            <v>1</v>
          </cell>
          <cell r="V29">
            <v>40</v>
          </cell>
          <cell r="W29" t="str">
            <v>2017 2nd Omnibus</v>
          </cell>
          <cell r="X29">
            <v>2</v>
          </cell>
          <cell r="Y29" t="str">
            <v>Executive Proposed</v>
          </cell>
          <cell r="Z29">
            <v>0</v>
          </cell>
          <cell r="AA29">
            <v>340000</v>
          </cell>
          <cell r="AB29">
            <v>340000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340000</v>
          </cell>
          <cell r="AJ29">
            <v>1267895</v>
          </cell>
          <cell r="AK29" t="str">
            <v>Approved</v>
          </cell>
          <cell r="AL29" t="b">
            <v>0</v>
          </cell>
        </row>
        <row r="30">
          <cell r="A30">
            <v>14272</v>
          </cell>
          <cell r="B30" t="str">
            <v>1044919</v>
          </cell>
          <cell r="C30" t="str">
            <v>Approved</v>
          </cell>
          <cell r="D30" t="str">
            <v>PKS WHITE/PINN PK/RED CK-PEL</v>
          </cell>
          <cell r="E30">
            <v>2</v>
          </cell>
          <cell r="F30" t="str">
            <v>CAP</v>
          </cell>
          <cell r="G30" t="str">
            <v>PKS CIP PROGRAM</v>
          </cell>
          <cell r="H30" t="str">
            <v>STANDALONE</v>
          </cell>
          <cell r="I30" t="str">
            <v>000003581</v>
          </cell>
          <cell r="J30" t="str">
            <v>PARKS CAPITAL FUND</v>
          </cell>
          <cell r="K30" t="str">
            <v>C58101 PARKS CAPITAL</v>
          </cell>
          <cell r="L30" t="str">
            <v>Approved</v>
          </cell>
          <cell r="M30" t="str">
            <v>CAPITAL SP CAPITAL</v>
          </cell>
          <cell r="N30" t="str">
            <v>NATURAL RESOURCES AND PARKS</v>
          </cell>
          <cell r="O30" t="str">
            <v>PARKS</v>
          </cell>
          <cell r="P30" t="b">
            <v>0</v>
          </cell>
          <cell r="R30" t="str">
            <v/>
          </cell>
          <cell r="S30">
            <v>5</v>
          </cell>
          <cell r="T30" t="str">
            <v>Parks and Recreation</v>
          </cell>
          <cell r="U30" t="b">
            <v>1</v>
          </cell>
          <cell r="V30">
            <v>40</v>
          </cell>
          <cell r="W30" t="str">
            <v>2017 2nd Omnibus</v>
          </cell>
          <cell r="X30">
            <v>2</v>
          </cell>
          <cell r="Y30" t="str">
            <v>Executive Proposed</v>
          </cell>
          <cell r="Z30">
            <v>0</v>
          </cell>
          <cell r="AA30">
            <v>500000</v>
          </cell>
          <cell r="AB30">
            <v>500000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500000</v>
          </cell>
          <cell r="AJ30">
            <v>760000</v>
          </cell>
          <cell r="AK30" t="str">
            <v>Approved</v>
          </cell>
          <cell r="AL30" t="b">
            <v>0</v>
          </cell>
        </row>
        <row r="31">
          <cell r="A31">
            <v>14277</v>
          </cell>
          <cell r="B31" t="str">
            <v>1044590</v>
          </cell>
          <cell r="C31" t="str">
            <v>Approved</v>
          </cell>
          <cell r="D31" t="str">
            <v>PKS BEAR CREEK WATERWAYS</v>
          </cell>
          <cell r="E31">
            <v>2</v>
          </cell>
          <cell r="F31" t="str">
            <v>CAP</v>
          </cell>
          <cell r="G31" t="str">
            <v>PKS CIP PROGRAM</v>
          </cell>
          <cell r="H31" t="str">
            <v>STANDALONE</v>
          </cell>
          <cell r="I31" t="str">
            <v>000003581</v>
          </cell>
          <cell r="J31" t="str">
            <v>PARKS CAPITAL FUND</v>
          </cell>
          <cell r="K31" t="str">
            <v>C58101 PARKS CAPITAL</v>
          </cell>
          <cell r="L31" t="str">
            <v>Approved</v>
          </cell>
          <cell r="M31" t="str">
            <v>CAPITAL SP CAPITAL</v>
          </cell>
          <cell r="N31" t="str">
            <v>NATURAL RESOURCES AND PARKS</v>
          </cell>
          <cell r="O31" t="str">
            <v>PARKS</v>
          </cell>
          <cell r="P31" t="b">
            <v>0</v>
          </cell>
          <cell r="R31" t="str">
            <v/>
          </cell>
          <cell r="S31">
            <v>5</v>
          </cell>
          <cell r="T31" t="str">
            <v>Parks and Recreation</v>
          </cell>
          <cell r="U31" t="b">
            <v>1</v>
          </cell>
          <cell r="V31">
            <v>40</v>
          </cell>
          <cell r="W31" t="str">
            <v>2017 2nd Omnibus</v>
          </cell>
          <cell r="X31">
            <v>2</v>
          </cell>
          <cell r="Y31" t="str">
            <v>Executive Proposed</v>
          </cell>
          <cell r="Z31">
            <v>0</v>
          </cell>
          <cell r="AA31">
            <v>250000</v>
          </cell>
          <cell r="AB31">
            <v>250000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250000</v>
          </cell>
          <cell r="AJ31">
            <v>2210593</v>
          </cell>
          <cell r="AK31" t="str">
            <v>Approved</v>
          </cell>
          <cell r="AL31" t="b">
            <v>0</v>
          </cell>
        </row>
        <row r="32">
          <cell r="A32">
            <v>14283</v>
          </cell>
          <cell r="B32" t="str">
            <v>1044596</v>
          </cell>
          <cell r="C32" t="str">
            <v>Approved</v>
          </cell>
          <cell r="D32" t="str">
            <v>PKS COUGAR MTN PRECIPICE TRL</v>
          </cell>
          <cell r="E32">
            <v>2</v>
          </cell>
          <cell r="F32" t="str">
            <v>CAP</v>
          </cell>
          <cell r="G32" t="str">
            <v>PKS CIP PROGRAM</v>
          </cell>
          <cell r="H32" t="str">
            <v>STANDALONE</v>
          </cell>
          <cell r="I32" t="str">
            <v>000003581</v>
          </cell>
          <cell r="J32" t="str">
            <v>PARKS CAPITAL FUND</v>
          </cell>
          <cell r="K32" t="str">
            <v>C58101 PARKS CAPITAL</v>
          </cell>
          <cell r="L32" t="str">
            <v>Approved</v>
          </cell>
          <cell r="M32" t="str">
            <v>CAPITAL SP CAPITAL</v>
          </cell>
          <cell r="N32" t="str">
            <v>NATURAL RESOURCES AND PARKS</v>
          </cell>
          <cell r="O32" t="str">
            <v>PARKS</v>
          </cell>
          <cell r="P32" t="b">
            <v>0</v>
          </cell>
          <cell r="R32" t="str">
            <v/>
          </cell>
          <cell r="S32">
            <v>5</v>
          </cell>
          <cell r="T32" t="str">
            <v>Parks and Recreation</v>
          </cell>
          <cell r="U32" t="b">
            <v>1</v>
          </cell>
          <cell r="V32">
            <v>40</v>
          </cell>
          <cell r="W32" t="str">
            <v>2017 2nd Omnibus</v>
          </cell>
          <cell r="X32">
            <v>2</v>
          </cell>
          <cell r="Y32" t="str">
            <v>Executive Proposed</v>
          </cell>
          <cell r="Z32">
            <v>0</v>
          </cell>
          <cell r="AA32">
            <v>460000</v>
          </cell>
          <cell r="AB32">
            <v>460000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460000</v>
          </cell>
          <cell r="AJ32">
            <v>1469750</v>
          </cell>
          <cell r="AK32" t="str">
            <v>Approved</v>
          </cell>
          <cell r="AL32" t="b">
            <v>0</v>
          </cell>
        </row>
        <row r="33">
          <cell r="A33">
            <v>14311</v>
          </cell>
          <cell r="B33" t="str">
            <v>1044750</v>
          </cell>
          <cell r="C33" t="str">
            <v>Approved</v>
          </cell>
          <cell r="D33" t="str">
            <v>PKS MITCHELL HILL DUTHIE</v>
          </cell>
          <cell r="E33">
            <v>2</v>
          </cell>
          <cell r="F33" t="str">
            <v>CAP</v>
          </cell>
          <cell r="G33" t="str">
            <v>PKS CIP PROGRAM</v>
          </cell>
          <cell r="H33" t="str">
            <v>STANDALONE</v>
          </cell>
          <cell r="I33" t="str">
            <v>000003581</v>
          </cell>
          <cell r="J33" t="str">
            <v>PARKS CAPITAL FUND</v>
          </cell>
          <cell r="K33" t="str">
            <v>C58101 PARKS CAPITAL</v>
          </cell>
          <cell r="L33" t="str">
            <v>Approved</v>
          </cell>
          <cell r="M33" t="str">
            <v>CAPITAL SP CAPITAL</v>
          </cell>
          <cell r="N33" t="str">
            <v>NATURAL RESOURCES AND PARKS</v>
          </cell>
          <cell r="O33" t="str">
            <v>PARKS</v>
          </cell>
          <cell r="P33" t="b">
            <v>0</v>
          </cell>
          <cell r="R33" t="str">
            <v/>
          </cell>
          <cell r="S33">
            <v>5</v>
          </cell>
          <cell r="T33" t="str">
            <v>Parks and Recreation</v>
          </cell>
          <cell r="U33" t="b">
            <v>1</v>
          </cell>
          <cell r="V33">
            <v>40</v>
          </cell>
          <cell r="W33" t="str">
            <v>2017 2nd Omnibus</v>
          </cell>
          <cell r="X33">
            <v>2</v>
          </cell>
          <cell r="Y33" t="str">
            <v>Executive Proposed</v>
          </cell>
          <cell r="Z33">
            <v>0</v>
          </cell>
          <cell r="AA33">
            <v>100000</v>
          </cell>
          <cell r="AB33">
            <v>100000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100000</v>
          </cell>
          <cell r="AJ33">
            <v>2824395</v>
          </cell>
          <cell r="AK33" t="str">
            <v>Approved</v>
          </cell>
          <cell r="AL33" t="b">
            <v>0</v>
          </cell>
        </row>
        <row r="34">
          <cell r="A34">
            <v>14315</v>
          </cell>
          <cell r="B34" t="str">
            <v>1044754</v>
          </cell>
          <cell r="C34" t="str">
            <v>No Cost</v>
          </cell>
          <cell r="D34" t="str">
            <v>PKS PARKS CAPITAL DEFAULT</v>
          </cell>
          <cell r="E34">
            <v>2</v>
          </cell>
          <cell r="F34" t="str">
            <v>CAP</v>
          </cell>
          <cell r="G34" t="str">
            <v>PKS CIP PROGRAM</v>
          </cell>
          <cell r="H34" t="str">
            <v>ADMIN</v>
          </cell>
          <cell r="I34" t="str">
            <v>000003581</v>
          </cell>
          <cell r="J34" t="str">
            <v>PARKS CAPITAL FUND</v>
          </cell>
          <cell r="K34" t="str">
            <v>C58101 PARKS CAPITAL</v>
          </cell>
          <cell r="L34" t="str">
            <v>No Cost</v>
          </cell>
          <cell r="M34" t="str">
            <v>CAPITAL SP CAPITAL</v>
          </cell>
          <cell r="N34" t="str">
            <v>NATURAL RESOURCES AND PARKS</v>
          </cell>
          <cell r="O34" t="str">
            <v>PARKS</v>
          </cell>
          <cell r="P34" t="b">
            <v>0</v>
          </cell>
          <cell r="R34" t="str">
            <v/>
          </cell>
          <cell r="S34">
            <v>5</v>
          </cell>
          <cell r="T34" t="str">
            <v>Parks and Recreation</v>
          </cell>
          <cell r="U34" t="b">
            <v>1</v>
          </cell>
          <cell r="V34">
            <v>40</v>
          </cell>
          <cell r="W34" t="str">
            <v>2017 2nd Omnibus</v>
          </cell>
          <cell r="X34">
            <v>2</v>
          </cell>
          <cell r="Y34" t="str">
            <v>Executive Proposed</v>
          </cell>
          <cell r="Z34">
            <v>-9558</v>
          </cell>
          <cell r="AA34">
            <v>0</v>
          </cell>
          <cell r="AB34">
            <v>-9558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-9558</v>
          </cell>
          <cell r="AJ34">
            <v>816066</v>
          </cell>
          <cell r="AK34" t="str">
            <v>Approved</v>
          </cell>
          <cell r="AL34" t="b">
            <v>1</v>
          </cell>
        </row>
        <row r="35">
          <cell r="A35">
            <v>14316</v>
          </cell>
          <cell r="B35" t="str">
            <v>1044755</v>
          </cell>
          <cell r="C35" t="str">
            <v>Approved</v>
          </cell>
          <cell r="D35" t="str">
            <v>PKS PATTERSON CREEK ADDTN-PEL</v>
          </cell>
          <cell r="E35">
            <v>2</v>
          </cell>
          <cell r="F35" t="str">
            <v>CAP</v>
          </cell>
          <cell r="G35" t="str">
            <v>PKS CIP PROGRAM</v>
          </cell>
          <cell r="H35" t="str">
            <v>STANDALONE</v>
          </cell>
          <cell r="I35" t="str">
            <v>000003581</v>
          </cell>
          <cell r="J35" t="str">
            <v>PARKS CAPITAL FUND</v>
          </cell>
          <cell r="K35" t="str">
            <v>C58101 PARKS CAPITAL</v>
          </cell>
          <cell r="L35" t="str">
            <v>Approved</v>
          </cell>
          <cell r="M35" t="str">
            <v>CAPITAL SP CAPITAL</v>
          </cell>
          <cell r="N35" t="str">
            <v>NATURAL RESOURCES AND PARKS</v>
          </cell>
          <cell r="O35" t="str">
            <v>PARKS</v>
          </cell>
          <cell r="P35" t="b">
            <v>0</v>
          </cell>
          <cell r="R35" t="str">
            <v/>
          </cell>
          <cell r="S35">
            <v>5</v>
          </cell>
          <cell r="T35" t="str">
            <v>Parks and Recreation</v>
          </cell>
          <cell r="U35" t="b">
            <v>1</v>
          </cell>
          <cell r="V35">
            <v>40</v>
          </cell>
          <cell r="W35" t="str">
            <v>2017 2nd Omnibus</v>
          </cell>
          <cell r="X35">
            <v>2</v>
          </cell>
          <cell r="Y35" t="str">
            <v>Executive Proposed</v>
          </cell>
          <cell r="Z35">
            <v>0</v>
          </cell>
          <cell r="AA35">
            <v>220000</v>
          </cell>
          <cell r="AB35">
            <v>220000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220000</v>
          </cell>
          <cell r="AJ35">
            <v>2013043</v>
          </cell>
          <cell r="AK35" t="str">
            <v>Approved</v>
          </cell>
          <cell r="AL35" t="b">
            <v>0</v>
          </cell>
        </row>
        <row r="36">
          <cell r="A36">
            <v>14319</v>
          </cell>
          <cell r="B36" t="str">
            <v>1047004</v>
          </cell>
          <cell r="C36" t="str">
            <v>Approved</v>
          </cell>
          <cell r="D36" t="str">
            <v>PKS PARADISE-JUDD CK (VI)-PEL</v>
          </cell>
          <cell r="E36">
            <v>2</v>
          </cell>
          <cell r="F36" t="str">
            <v>CAP</v>
          </cell>
          <cell r="G36" t="str">
            <v>PKS CIP PROGRAM</v>
          </cell>
          <cell r="H36" t="str">
            <v>STANDALONE</v>
          </cell>
          <cell r="I36" t="str">
            <v>000003581</v>
          </cell>
          <cell r="J36" t="str">
            <v>PARKS CAPITAL FUND</v>
          </cell>
          <cell r="K36" t="str">
            <v>C58101 PARKS CAPITAL</v>
          </cell>
          <cell r="L36" t="str">
            <v>Approved</v>
          </cell>
          <cell r="M36" t="str">
            <v>CAPITAL SP CAPITAL</v>
          </cell>
          <cell r="N36" t="str">
            <v>NATURAL RESOURCES AND PARKS</v>
          </cell>
          <cell r="O36" t="str">
            <v>PARKS</v>
          </cell>
          <cell r="P36" t="b">
            <v>0</v>
          </cell>
          <cell r="R36" t="str">
            <v/>
          </cell>
          <cell r="S36">
            <v>5</v>
          </cell>
          <cell r="T36" t="str">
            <v>Parks and Recreation</v>
          </cell>
          <cell r="U36" t="b">
            <v>1</v>
          </cell>
          <cell r="V36">
            <v>38</v>
          </cell>
          <cell r="W36" t="str">
            <v>2017 CFT Reallocation Standalone</v>
          </cell>
          <cell r="X36">
            <v>2</v>
          </cell>
          <cell r="Y36" t="str">
            <v>Executive Proposed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 t="str">
            <v>Approved</v>
          </cell>
          <cell r="AL36" t="b">
            <v>1</v>
          </cell>
        </row>
        <row r="37">
          <cell r="A37">
            <v>14319</v>
          </cell>
          <cell r="B37" t="str">
            <v>1047004</v>
          </cell>
          <cell r="C37" t="str">
            <v>Approved</v>
          </cell>
          <cell r="D37" t="str">
            <v>PKS PARADISE-JUDD CK (VI)-PEL</v>
          </cell>
          <cell r="E37">
            <v>2</v>
          </cell>
          <cell r="F37" t="str">
            <v>CAP</v>
          </cell>
          <cell r="G37" t="str">
            <v>PKS CIP PROGRAM</v>
          </cell>
          <cell r="H37" t="str">
            <v>STANDALONE</v>
          </cell>
          <cell r="I37" t="str">
            <v>000003581</v>
          </cell>
          <cell r="J37" t="str">
            <v>PARKS CAPITAL FUND</v>
          </cell>
          <cell r="K37" t="str">
            <v>C58101 PARKS CAPITAL</v>
          </cell>
          <cell r="L37" t="str">
            <v>Approved</v>
          </cell>
          <cell r="M37" t="str">
            <v>CAPITAL SP CAPITAL</v>
          </cell>
          <cell r="N37" t="str">
            <v>NATURAL RESOURCES AND PARKS</v>
          </cell>
          <cell r="O37" t="str">
            <v>PARKS</v>
          </cell>
          <cell r="P37" t="b">
            <v>0</v>
          </cell>
          <cell r="R37" t="str">
            <v/>
          </cell>
          <cell r="S37">
            <v>5</v>
          </cell>
          <cell r="T37" t="str">
            <v>Parks and Recreation</v>
          </cell>
          <cell r="U37" t="b">
            <v>1</v>
          </cell>
          <cell r="V37">
            <v>40</v>
          </cell>
          <cell r="W37" t="str">
            <v>2017 2nd Omnibus</v>
          </cell>
          <cell r="X37">
            <v>2</v>
          </cell>
          <cell r="Y37" t="str">
            <v>Executive Proposed</v>
          </cell>
          <cell r="Z37">
            <v>228910</v>
          </cell>
          <cell r="AA37">
            <v>260000</v>
          </cell>
          <cell r="AB37">
            <v>488910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488910</v>
          </cell>
          <cell r="AJ37">
            <v>1107983</v>
          </cell>
          <cell r="AK37" t="str">
            <v>Approved</v>
          </cell>
          <cell r="AL37" t="b">
            <v>1</v>
          </cell>
        </row>
        <row r="38">
          <cell r="A38">
            <v>14325</v>
          </cell>
          <cell r="B38" t="str">
            <v>1047185</v>
          </cell>
          <cell r="C38" t="str">
            <v>Approved</v>
          </cell>
          <cell r="D38" t="str">
            <v>PKS ENUMCLAW FORESTED FOOTHIL</v>
          </cell>
          <cell r="E38">
            <v>2</v>
          </cell>
          <cell r="F38" t="str">
            <v>CAP</v>
          </cell>
          <cell r="G38" t="str">
            <v>PKS CIP PROGRAM</v>
          </cell>
          <cell r="H38" t="str">
            <v>STANDALONE</v>
          </cell>
          <cell r="I38" t="str">
            <v>000003581</v>
          </cell>
          <cell r="J38" t="str">
            <v>PARKS CAPITAL FUND</v>
          </cell>
          <cell r="K38" t="str">
            <v>C58101 PARKS CAPITAL</v>
          </cell>
          <cell r="L38" t="str">
            <v>Approved</v>
          </cell>
          <cell r="M38" t="str">
            <v>CAPITAL SP CAPITAL</v>
          </cell>
          <cell r="N38" t="str">
            <v>NATURAL RESOURCES AND PARKS</v>
          </cell>
          <cell r="O38" t="str">
            <v>PARKS</v>
          </cell>
          <cell r="P38" t="b">
            <v>0</v>
          </cell>
          <cell r="R38" t="str">
            <v/>
          </cell>
          <cell r="S38">
            <v>5</v>
          </cell>
          <cell r="T38" t="str">
            <v>Parks and Recreation</v>
          </cell>
          <cell r="U38" t="b">
            <v>1</v>
          </cell>
          <cell r="V38">
            <v>40</v>
          </cell>
          <cell r="W38" t="str">
            <v>2017 2nd Omnibus</v>
          </cell>
          <cell r="X38">
            <v>2</v>
          </cell>
          <cell r="Y38" t="str">
            <v>Executive Proposed</v>
          </cell>
          <cell r="Z38">
            <v>0</v>
          </cell>
          <cell r="AA38">
            <v>30000</v>
          </cell>
          <cell r="AB38">
            <v>30000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30000</v>
          </cell>
          <cell r="AJ38">
            <v>209000</v>
          </cell>
          <cell r="AK38" t="str">
            <v>Approved</v>
          </cell>
          <cell r="AL38" t="b">
            <v>0</v>
          </cell>
        </row>
        <row r="39">
          <cell r="A39">
            <v>14385</v>
          </cell>
          <cell r="B39" t="str">
            <v>1039514</v>
          </cell>
          <cell r="C39" t="str">
            <v>No Cost</v>
          </cell>
          <cell r="D39" t="str">
            <v>DES FMD KCCH WRK RLS HVAC UP</v>
          </cell>
          <cell r="E39">
            <v>2</v>
          </cell>
          <cell r="F39" t="str">
            <v>CAP</v>
          </cell>
          <cell r="G39" t="str">
            <v>FMD CIP PROGRAM</v>
          </cell>
          <cell r="H39" t="str">
            <v>STANDALONE</v>
          </cell>
          <cell r="I39" t="str">
            <v>000003421</v>
          </cell>
          <cell r="J39" t="str">
            <v>MJR MNTNCE RSRV SUB-FUND</v>
          </cell>
          <cell r="K39" t="str">
            <v>C42101 MMRF MAJOR MAINTENANCE</v>
          </cell>
          <cell r="L39" t="str">
            <v>No Cost</v>
          </cell>
          <cell r="M39" t="str">
            <v>INDIRECT SP CAPITAL</v>
          </cell>
          <cell r="N39" t="str">
            <v>EXECUTIVE SERVICES</v>
          </cell>
          <cell r="O39" t="str">
            <v>FACILITIES MANAGEMENT</v>
          </cell>
          <cell r="P39" t="b">
            <v>0</v>
          </cell>
          <cell r="R39" t="str">
            <v/>
          </cell>
          <cell r="S39">
            <v>2</v>
          </cell>
          <cell r="T39" t="str">
            <v>Facilities Mgmt</v>
          </cell>
          <cell r="U39" t="b">
            <v>1</v>
          </cell>
          <cell r="V39">
            <v>40</v>
          </cell>
          <cell r="W39" t="str">
            <v>2017 2nd Omnibus</v>
          </cell>
          <cell r="X39">
            <v>2</v>
          </cell>
          <cell r="Y39" t="str">
            <v>Executive Proposed</v>
          </cell>
          <cell r="Z39">
            <v>-416970</v>
          </cell>
          <cell r="AA39">
            <v>0</v>
          </cell>
          <cell r="AB39">
            <v>-416970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-416970</v>
          </cell>
          <cell r="AJ39">
            <v>1349705</v>
          </cell>
          <cell r="AK39" t="str">
            <v>Approved</v>
          </cell>
          <cell r="AL39" t="b">
            <v>1</v>
          </cell>
        </row>
        <row r="40">
          <cell r="A40">
            <v>14410</v>
          </cell>
          <cell r="B40" t="str">
            <v>1039611</v>
          </cell>
          <cell r="C40" t="str">
            <v>Approved</v>
          </cell>
          <cell r="D40" t="str">
            <v>PKS M:PARKS FACILITY REHAB</v>
          </cell>
          <cell r="E40">
            <v>2</v>
          </cell>
          <cell r="F40" t="str">
            <v>CAP</v>
          </cell>
          <cell r="G40" t="str">
            <v>PKS CIP PROGRAM</v>
          </cell>
          <cell r="H40" t="str">
            <v>PKS M:PARKS FACILITY REHAB</v>
          </cell>
          <cell r="I40" t="str">
            <v>000003160</v>
          </cell>
          <cell r="J40" t="str">
            <v>FMD-PARKS,REC,OPEN SPACE</v>
          </cell>
          <cell r="K40" t="str">
            <v>C16001 CIP ADMINISTRATION</v>
          </cell>
          <cell r="L40" t="str">
            <v>Approved</v>
          </cell>
          <cell r="M40" t="str">
            <v>INDIRECT SP CAPITAL</v>
          </cell>
          <cell r="N40" t="str">
            <v>NATURAL RESOURCES AND PARKS</v>
          </cell>
          <cell r="O40" t="str">
            <v>PARKS</v>
          </cell>
          <cell r="P40" t="b">
            <v>1</v>
          </cell>
          <cell r="Q40">
            <v>14410</v>
          </cell>
          <cell r="R40" t="str">
            <v>1039611</v>
          </cell>
          <cell r="S40">
            <v>5</v>
          </cell>
          <cell r="T40" t="str">
            <v>Parks and Recreation</v>
          </cell>
          <cell r="U40" t="b">
            <v>1</v>
          </cell>
          <cell r="V40">
            <v>40</v>
          </cell>
          <cell r="W40" t="str">
            <v>2017 2nd Omnibus</v>
          </cell>
          <cell r="X40">
            <v>2</v>
          </cell>
          <cell r="Y40" t="str">
            <v>Executive Proposed</v>
          </cell>
          <cell r="Z40">
            <v>760000</v>
          </cell>
          <cell r="AA40">
            <v>0</v>
          </cell>
          <cell r="AB40">
            <v>760000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760000</v>
          </cell>
          <cell r="AJ40">
            <v>8525264</v>
          </cell>
          <cell r="AK40" t="str">
            <v>Approved</v>
          </cell>
          <cell r="AL40" t="b">
            <v>1</v>
          </cell>
        </row>
        <row r="41">
          <cell r="A41">
            <v>14416</v>
          </cell>
          <cell r="B41" t="str">
            <v>1039619</v>
          </cell>
          <cell r="C41" t="str">
            <v>No Cost</v>
          </cell>
          <cell r="D41" t="str">
            <v>DES FMD KCCF INTERIOR DOORS</v>
          </cell>
          <cell r="E41">
            <v>2</v>
          </cell>
          <cell r="F41" t="str">
            <v>CAP</v>
          </cell>
          <cell r="G41" t="str">
            <v>FMD CIP PROGRAM</v>
          </cell>
          <cell r="H41" t="str">
            <v>STANDALONE</v>
          </cell>
          <cell r="I41" t="str">
            <v>000003421</v>
          </cell>
          <cell r="J41" t="str">
            <v>MJR MNTNCE RSRV SUB-FUND</v>
          </cell>
          <cell r="K41" t="str">
            <v>C42101 MMRF MAJOR MAINTENANCE</v>
          </cell>
          <cell r="L41" t="str">
            <v>No Cost</v>
          </cell>
          <cell r="M41" t="str">
            <v>INDIRECT SP CAPITAL</v>
          </cell>
          <cell r="N41" t="str">
            <v>EXECUTIVE SERVICES</v>
          </cell>
          <cell r="O41" t="str">
            <v>FACILITIES MANAGEMENT</v>
          </cell>
          <cell r="P41" t="b">
            <v>0</v>
          </cell>
          <cell r="R41" t="str">
            <v/>
          </cell>
          <cell r="S41">
            <v>2</v>
          </cell>
          <cell r="T41" t="str">
            <v>Facilities Mgmt</v>
          </cell>
          <cell r="U41" t="b">
            <v>1</v>
          </cell>
          <cell r="V41">
            <v>40</v>
          </cell>
          <cell r="W41" t="str">
            <v>2017 2nd Omnibus</v>
          </cell>
          <cell r="X41">
            <v>2</v>
          </cell>
          <cell r="Y41" t="str">
            <v>Executive Proposed</v>
          </cell>
          <cell r="Z41">
            <v>-107435</v>
          </cell>
          <cell r="AA41">
            <v>0</v>
          </cell>
          <cell r="AB41">
            <v>-107435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-107435</v>
          </cell>
          <cell r="AJ41">
            <v>1009358</v>
          </cell>
          <cell r="AK41" t="str">
            <v>Approved</v>
          </cell>
          <cell r="AL41" t="b">
            <v>1</v>
          </cell>
        </row>
        <row r="42">
          <cell r="A42">
            <v>14443</v>
          </cell>
          <cell r="B42" t="str">
            <v>1039688</v>
          </cell>
          <cell r="C42" t="str">
            <v>No Cost</v>
          </cell>
          <cell r="D42" t="str">
            <v>DES FMD MMRF CONTINGENCY</v>
          </cell>
          <cell r="E42">
            <v>2</v>
          </cell>
          <cell r="F42" t="str">
            <v>CAP</v>
          </cell>
          <cell r="G42" t="str">
            <v>FMD CIP PROGRAM</v>
          </cell>
          <cell r="H42" t="str">
            <v>DES FMD MMRF CONTINGENCY</v>
          </cell>
          <cell r="I42" t="str">
            <v>000003421</v>
          </cell>
          <cell r="J42" t="str">
            <v>MJR MNTNCE RSRV SUB-FUND</v>
          </cell>
          <cell r="K42" t="str">
            <v>C42101 MMRF MAJOR MAINTENANCE</v>
          </cell>
          <cell r="L42" t="str">
            <v>No Cost</v>
          </cell>
          <cell r="M42" t="str">
            <v>INDIRECT SP CAPITAL</v>
          </cell>
          <cell r="N42" t="str">
            <v>EXECUTIVE SERVICES</v>
          </cell>
          <cell r="O42" t="str">
            <v>FACILITIES MANAGEMENT</v>
          </cell>
          <cell r="P42" t="b">
            <v>1</v>
          </cell>
          <cell r="Q42">
            <v>14443</v>
          </cell>
          <cell r="R42" t="str">
            <v>1039688</v>
          </cell>
          <cell r="S42">
            <v>2</v>
          </cell>
          <cell r="T42" t="str">
            <v>Facilities Mgmt</v>
          </cell>
          <cell r="U42" t="b">
            <v>1</v>
          </cell>
          <cell r="V42">
            <v>40</v>
          </cell>
          <cell r="W42" t="str">
            <v>2017 2nd Omnibus</v>
          </cell>
          <cell r="X42">
            <v>2</v>
          </cell>
          <cell r="Y42" t="str">
            <v>Executive Proposed</v>
          </cell>
          <cell r="Z42">
            <v>-257641</v>
          </cell>
          <cell r="AA42">
            <v>0</v>
          </cell>
          <cell r="AB42">
            <v>-257641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-257641</v>
          </cell>
          <cell r="AJ42">
            <v>3146216</v>
          </cell>
          <cell r="AK42" t="str">
            <v>Approved</v>
          </cell>
          <cell r="AL42" t="b">
            <v>0</v>
          </cell>
        </row>
        <row r="43">
          <cell r="A43">
            <v>14488</v>
          </cell>
          <cell r="B43" t="str">
            <v>1039766</v>
          </cell>
          <cell r="C43" t="str">
            <v>No Cost</v>
          </cell>
          <cell r="D43" t="str">
            <v>DES FMD KCCF FIRE ALARM SYSMS</v>
          </cell>
          <cell r="E43">
            <v>2</v>
          </cell>
          <cell r="F43" t="str">
            <v>CAP</v>
          </cell>
          <cell r="G43" t="str">
            <v>FMD CIP PROGRAM</v>
          </cell>
          <cell r="H43" t="str">
            <v>STANDALONE</v>
          </cell>
          <cell r="I43" t="str">
            <v>000003421</v>
          </cell>
          <cell r="J43" t="str">
            <v>MJR MNTNCE RSRV SUB-FUND</v>
          </cell>
          <cell r="K43" t="str">
            <v>C42101 MMRF MAJOR MAINTENANCE</v>
          </cell>
          <cell r="L43" t="str">
            <v>No Cost</v>
          </cell>
          <cell r="M43" t="str">
            <v>INDIRECT SP CAPITAL</v>
          </cell>
          <cell r="N43" t="str">
            <v>EXECUTIVE SERVICES</v>
          </cell>
          <cell r="O43" t="str">
            <v>FACILITIES MANAGEMENT</v>
          </cell>
          <cell r="P43" t="b">
            <v>0</v>
          </cell>
          <cell r="R43" t="str">
            <v/>
          </cell>
          <cell r="S43">
            <v>2</v>
          </cell>
          <cell r="T43" t="str">
            <v>Facilities Mgmt</v>
          </cell>
          <cell r="U43" t="b">
            <v>1</v>
          </cell>
          <cell r="V43">
            <v>40</v>
          </cell>
          <cell r="W43" t="str">
            <v>2017 2nd Omnibus</v>
          </cell>
          <cell r="X43">
            <v>2</v>
          </cell>
          <cell r="Y43" t="str">
            <v>Executive Proposed</v>
          </cell>
          <cell r="Z43">
            <v>-39108</v>
          </cell>
          <cell r="AA43">
            <v>0</v>
          </cell>
          <cell r="AB43">
            <v>-39108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-39108</v>
          </cell>
          <cell r="AJ43">
            <v>571884</v>
          </cell>
          <cell r="AK43" t="str">
            <v>Approved</v>
          </cell>
          <cell r="AL43" t="b">
            <v>1</v>
          </cell>
        </row>
        <row r="44">
          <cell r="A44">
            <v>14611</v>
          </cell>
          <cell r="B44" t="str">
            <v>1040802</v>
          </cell>
          <cell r="C44" t="str">
            <v>No Cost</v>
          </cell>
          <cell r="D44" t="str">
            <v>DES FMD TRNSR MMRF TO FND 3951</v>
          </cell>
          <cell r="E44">
            <v>2</v>
          </cell>
          <cell r="F44" t="str">
            <v>CAP</v>
          </cell>
          <cell r="G44" t="str">
            <v>FMD CIP PROGRAM</v>
          </cell>
          <cell r="H44" t="str">
            <v>ADMIN</v>
          </cell>
          <cell r="I44" t="str">
            <v>000003421</v>
          </cell>
          <cell r="J44" t="str">
            <v>MJR MNTNCE RSRV SUB-FUND</v>
          </cell>
          <cell r="K44" t="str">
            <v>C42101 MMRF MAJOR MAINTENANCE</v>
          </cell>
          <cell r="L44" t="str">
            <v>No Cost</v>
          </cell>
          <cell r="M44" t="str">
            <v>INDIRECT SP CAPITAL</v>
          </cell>
          <cell r="N44" t="str">
            <v>EXECUTIVE SERVICES</v>
          </cell>
          <cell r="O44" t="str">
            <v>FACILITIES MANAGEMENT</v>
          </cell>
          <cell r="P44" t="b">
            <v>0</v>
          </cell>
          <cell r="R44" t="str">
            <v/>
          </cell>
          <cell r="S44">
            <v>2</v>
          </cell>
          <cell r="T44" t="str">
            <v>Facilities Mgmt</v>
          </cell>
          <cell r="U44" t="b">
            <v>1</v>
          </cell>
          <cell r="V44">
            <v>40</v>
          </cell>
          <cell r="W44" t="str">
            <v>2017 2nd Omnibus</v>
          </cell>
          <cell r="X44">
            <v>2</v>
          </cell>
          <cell r="Y44" t="str">
            <v>Executive Proposed</v>
          </cell>
          <cell r="Z44">
            <v>787958</v>
          </cell>
          <cell r="AA44">
            <v>0</v>
          </cell>
          <cell r="AB44">
            <v>787958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787958</v>
          </cell>
          <cell r="AJ44">
            <v>18896312</v>
          </cell>
          <cell r="AK44" t="str">
            <v>Approved</v>
          </cell>
          <cell r="AL44" t="b">
            <v>0</v>
          </cell>
        </row>
        <row r="45">
          <cell r="A45">
            <v>14638</v>
          </cell>
          <cell r="B45" t="str">
            <v>1040851</v>
          </cell>
          <cell r="C45" t="str">
            <v>No Cost</v>
          </cell>
          <cell r="D45" t="str">
            <v>DES FMD NON SCURE JAIL PLN PRE</v>
          </cell>
          <cell r="E45">
            <v>2</v>
          </cell>
          <cell r="F45" t="str">
            <v>CAP</v>
          </cell>
          <cell r="G45" t="str">
            <v>FMD CIP PROGRAM</v>
          </cell>
          <cell r="H45" t="str">
            <v>DES FMD NON SCURE JAIL PLN PRE</v>
          </cell>
          <cell r="I45" t="str">
            <v>000003951</v>
          </cell>
          <cell r="J45" t="str">
            <v>BLDG REPAIR/REPL SUBFUND</v>
          </cell>
          <cell r="K45" t="str">
            <v>C95103 BLDG REPAIR REPLACE NEW</v>
          </cell>
          <cell r="L45" t="str">
            <v>No Cost</v>
          </cell>
          <cell r="M45" t="str">
            <v>INDIRECT SP CAPITAL</v>
          </cell>
          <cell r="N45" t="str">
            <v>EXECUTIVE SERVICES</v>
          </cell>
          <cell r="O45" t="str">
            <v>FACILITIES MANAGEMENT</v>
          </cell>
          <cell r="P45" t="b">
            <v>1</v>
          </cell>
          <cell r="Q45">
            <v>14638</v>
          </cell>
          <cell r="R45" t="str">
            <v>1040851</v>
          </cell>
          <cell r="S45">
            <v>2</v>
          </cell>
          <cell r="T45" t="str">
            <v>Facilities Mgmt</v>
          </cell>
          <cell r="U45" t="b">
            <v>1</v>
          </cell>
          <cell r="V45">
            <v>40</v>
          </cell>
          <cell r="W45" t="str">
            <v>2017 2nd Omnibus</v>
          </cell>
          <cell r="X45">
            <v>2</v>
          </cell>
          <cell r="Y45" t="str">
            <v>Executive Proposed</v>
          </cell>
          <cell r="Z45">
            <v>-6275.97</v>
          </cell>
          <cell r="AA45">
            <v>0</v>
          </cell>
          <cell r="AB45">
            <v>-6275.97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-6275.97</v>
          </cell>
          <cell r="AJ45">
            <v>623254</v>
          </cell>
          <cell r="AK45" t="str">
            <v>Approved</v>
          </cell>
          <cell r="AL45" t="b">
            <v>1</v>
          </cell>
        </row>
        <row r="46">
          <cell r="A46">
            <v>14697</v>
          </cell>
          <cell r="B46" t="str">
            <v>1040985</v>
          </cell>
          <cell r="C46" t="str">
            <v>No Cost</v>
          </cell>
          <cell r="D46" t="str">
            <v>DES FMD KCCF HNDCUFF PRT DOORS</v>
          </cell>
          <cell r="E46">
            <v>2</v>
          </cell>
          <cell r="F46" t="str">
            <v>CAP</v>
          </cell>
          <cell r="G46" t="str">
            <v>FMD CIP PROGRAM</v>
          </cell>
          <cell r="H46" t="str">
            <v>STANDALONE</v>
          </cell>
          <cell r="I46" t="str">
            <v>000003951</v>
          </cell>
          <cell r="J46" t="str">
            <v>BLDG REPAIR/REPL SUBFUND</v>
          </cell>
          <cell r="K46" t="str">
            <v>C95103 BLDG REPAIR REPLACE NEW</v>
          </cell>
          <cell r="L46" t="str">
            <v>No Cost</v>
          </cell>
          <cell r="M46" t="str">
            <v>INDIRECT SP CAPITAL</v>
          </cell>
          <cell r="N46" t="str">
            <v>EXECUTIVE SERVICES</v>
          </cell>
          <cell r="O46" t="str">
            <v>FACILITIES MANAGEMENT</v>
          </cell>
          <cell r="P46" t="b">
            <v>0</v>
          </cell>
          <cell r="R46" t="str">
            <v/>
          </cell>
          <cell r="S46">
            <v>2</v>
          </cell>
          <cell r="T46" t="str">
            <v>Facilities Mgmt</v>
          </cell>
          <cell r="U46" t="b">
            <v>1</v>
          </cell>
          <cell r="V46">
            <v>40</v>
          </cell>
          <cell r="W46" t="str">
            <v>2017 2nd Omnibus</v>
          </cell>
          <cell r="X46">
            <v>2</v>
          </cell>
          <cell r="Y46" t="str">
            <v>Executive Proposed</v>
          </cell>
          <cell r="Z46">
            <v>-131427.15</v>
          </cell>
          <cell r="AA46">
            <v>0</v>
          </cell>
          <cell r="AB46">
            <v>-131427.15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-131427.15</v>
          </cell>
          <cell r="AJ46">
            <v>651910</v>
          </cell>
          <cell r="AK46" t="str">
            <v>Approved</v>
          </cell>
          <cell r="AL46" t="b">
            <v>1</v>
          </cell>
        </row>
        <row r="47">
          <cell r="A47">
            <v>14750</v>
          </cell>
          <cell r="B47" t="str">
            <v>1045960</v>
          </cell>
          <cell r="C47" t="str">
            <v>No Cost</v>
          </cell>
          <cell r="D47" t="str">
            <v>DES FMD MRJC-DET ELEC SRV DSTB</v>
          </cell>
          <cell r="E47">
            <v>2</v>
          </cell>
          <cell r="F47" t="str">
            <v>CAP</v>
          </cell>
          <cell r="G47" t="str">
            <v>FMD CIP PROGRAM</v>
          </cell>
          <cell r="H47" t="str">
            <v>STANDALONE</v>
          </cell>
          <cell r="I47" t="str">
            <v>000003421</v>
          </cell>
          <cell r="J47" t="str">
            <v>MJR MNTNCE RSRV SUB-FUND</v>
          </cell>
          <cell r="K47" t="str">
            <v>C42101 MMRF MAJOR MAINTENANCE</v>
          </cell>
          <cell r="L47" t="str">
            <v>No Cost</v>
          </cell>
          <cell r="M47" t="str">
            <v>INDIRECT SP CAPITAL</v>
          </cell>
          <cell r="N47" t="str">
            <v>EXECUTIVE SERVICES</v>
          </cell>
          <cell r="O47" t="str">
            <v>FACILITIES MANAGEMENT</v>
          </cell>
          <cell r="P47" t="b">
            <v>0</v>
          </cell>
          <cell r="R47" t="str">
            <v/>
          </cell>
          <cell r="S47">
            <v>2</v>
          </cell>
          <cell r="T47" t="str">
            <v>Facilities Mgmt</v>
          </cell>
          <cell r="U47" t="b">
            <v>1</v>
          </cell>
          <cell r="V47">
            <v>40</v>
          </cell>
          <cell r="W47" t="str">
            <v>2017 2nd Omnibus</v>
          </cell>
          <cell r="X47">
            <v>2</v>
          </cell>
          <cell r="Y47" t="str">
            <v>Executive Proposed</v>
          </cell>
          <cell r="Z47">
            <v>-24816</v>
          </cell>
          <cell r="AA47">
            <v>0</v>
          </cell>
          <cell r="AB47">
            <v>-24816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-24816</v>
          </cell>
          <cell r="AJ47">
            <v>72005</v>
          </cell>
          <cell r="AK47" t="str">
            <v>Approved</v>
          </cell>
          <cell r="AL47" t="b">
            <v>1</v>
          </cell>
        </row>
        <row r="48">
          <cell r="A48">
            <v>14751</v>
          </cell>
          <cell r="B48" t="str">
            <v>1045961</v>
          </cell>
          <cell r="C48" t="str">
            <v>No Cost</v>
          </cell>
          <cell r="D48" t="str">
            <v>DES FMD DC ISSAQUAH COMM N SEC</v>
          </cell>
          <cell r="E48">
            <v>2</v>
          </cell>
          <cell r="F48" t="str">
            <v>CAP</v>
          </cell>
          <cell r="G48" t="str">
            <v>FMD CIP PROGRAM</v>
          </cell>
          <cell r="H48" t="str">
            <v>STANDALONE</v>
          </cell>
          <cell r="I48" t="str">
            <v>000003421</v>
          </cell>
          <cell r="J48" t="str">
            <v>MJR MNTNCE RSRV SUB-FUND</v>
          </cell>
          <cell r="K48" t="str">
            <v>C42101 MMRF MAJOR MAINTENANCE</v>
          </cell>
          <cell r="L48" t="str">
            <v>No Cost</v>
          </cell>
          <cell r="M48" t="str">
            <v>INDIRECT SP CAPITAL</v>
          </cell>
          <cell r="N48" t="str">
            <v>EXECUTIVE SERVICES</v>
          </cell>
          <cell r="O48" t="str">
            <v>FACILITIES MANAGEMENT</v>
          </cell>
          <cell r="P48" t="b">
            <v>0</v>
          </cell>
          <cell r="R48" t="str">
            <v/>
          </cell>
          <cell r="S48">
            <v>2</v>
          </cell>
          <cell r="T48" t="str">
            <v>Facilities Mgmt</v>
          </cell>
          <cell r="U48" t="b">
            <v>1</v>
          </cell>
          <cell r="V48">
            <v>40</v>
          </cell>
          <cell r="W48" t="str">
            <v>2017 2nd Omnibus</v>
          </cell>
          <cell r="X48">
            <v>2</v>
          </cell>
          <cell r="Y48" t="str">
            <v>Executive Proposed</v>
          </cell>
          <cell r="Z48">
            <v>-3228</v>
          </cell>
          <cell r="AA48">
            <v>0</v>
          </cell>
          <cell r="AB48">
            <v>-3228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-3228</v>
          </cell>
          <cell r="AJ48">
            <v>50005</v>
          </cell>
          <cell r="AK48" t="str">
            <v>Approved</v>
          </cell>
          <cell r="AL48" t="b">
            <v>1</v>
          </cell>
        </row>
        <row r="49">
          <cell r="A49">
            <v>14778</v>
          </cell>
          <cell r="B49" t="str">
            <v>1046133</v>
          </cell>
          <cell r="C49" t="str">
            <v>No Cost</v>
          </cell>
          <cell r="D49" t="str">
            <v>DES FMD DC RELOCATE TO MRJC</v>
          </cell>
          <cell r="E49">
            <v>2</v>
          </cell>
          <cell r="F49" t="str">
            <v>CAP</v>
          </cell>
          <cell r="G49" t="str">
            <v>FMD CIP PROGRAM</v>
          </cell>
          <cell r="H49" t="str">
            <v>DES FMD DC RELOCATE TO MRJC</v>
          </cell>
          <cell r="I49" t="str">
            <v>000003951</v>
          </cell>
          <cell r="J49" t="str">
            <v>BLDG REPAIR/REPL SUBFUND</v>
          </cell>
          <cell r="K49" t="str">
            <v>C95103 BLDG REPAIR REPLACE NEW</v>
          </cell>
          <cell r="L49" t="str">
            <v>No Cost</v>
          </cell>
          <cell r="M49" t="str">
            <v>INDIRECT SP CAPITAL</v>
          </cell>
          <cell r="N49" t="str">
            <v>EXECUTIVE SERVICES</v>
          </cell>
          <cell r="O49" t="str">
            <v>FACILITIES MANAGEMENT</v>
          </cell>
          <cell r="P49" t="b">
            <v>1</v>
          </cell>
          <cell r="Q49">
            <v>14778</v>
          </cell>
          <cell r="R49" t="str">
            <v>1046133</v>
          </cell>
          <cell r="S49">
            <v>2</v>
          </cell>
          <cell r="T49" t="str">
            <v>Facilities Mgmt</v>
          </cell>
          <cell r="U49" t="b">
            <v>1</v>
          </cell>
          <cell r="V49">
            <v>40</v>
          </cell>
          <cell r="W49" t="str">
            <v>2017 2nd Omnibus</v>
          </cell>
          <cell r="X49">
            <v>2</v>
          </cell>
          <cell r="Y49" t="str">
            <v>Executive Proposed</v>
          </cell>
          <cell r="Z49">
            <v>-505.98</v>
          </cell>
          <cell r="AA49">
            <v>0</v>
          </cell>
          <cell r="AB49">
            <v>-505.98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-505.98</v>
          </cell>
          <cell r="AJ49">
            <v>8729718</v>
          </cell>
          <cell r="AK49" t="str">
            <v>Approved</v>
          </cell>
          <cell r="AL49" t="b">
            <v>1</v>
          </cell>
        </row>
        <row r="50">
          <cell r="A50">
            <v>14779</v>
          </cell>
          <cell r="B50" t="str">
            <v>1046134</v>
          </cell>
          <cell r="C50" t="str">
            <v>No Cost</v>
          </cell>
          <cell r="D50" t="str">
            <v>DES FMD CID RELOCATE FROM MRJC</v>
          </cell>
          <cell r="E50">
            <v>2</v>
          </cell>
          <cell r="F50" t="str">
            <v>CAP</v>
          </cell>
          <cell r="G50" t="str">
            <v>FMD CIP PROGRAM</v>
          </cell>
          <cell r="H50" t="str">
            <v>DES FMD CID RELOCATE FROM MRJC</v>
          </cell>
          <cell r="I50" t="str">
            <v>000003951</v>
          </cell>
          <cell r="J50" t="str">
            <v>BLDG REPAIR/REPL SUBFUND</v>
          </cell>
          <cell r="K50" t="str">
            <v>C95103 BLDG REPAIR REPLACE NEW</v>
          </cell>
          <cell r="L50" t="str">
            <v>No Cost</v>
          </cell>
          <cell r="M50" t="str">
            <v>INDIRECT SP CAPITAL</v>
          </cell>
          <cell r="N50" t="str">
            <v>EXECUTIVE SERVICES</v>
          </cell>
          <cell r="O50" t="str">
            <v>FACILITIES MANAGEMENT</v>
          </cell>
          <cell r="P50" t="b">
            <v>1</v>
          </cell>
          <cell r="Q50">
            <v>14779</v>
          </cell>
          <cell r="R50" t="str">
            <v>1046134</v>
          </cell>
          <cell r="S50">
            <v>2</v>
          </cell>
          <cell r="T50" t="str">
            <v>Facilities Mgmt</v>
          </cell>
          <cell r="U50" t="b">
            <v>1</v>
          </cell>
          <cell r="V50">
            <v>40</v>
          </cell>
          <cell r="W50" t="str">
            <v>2017 2nd Omnibus</v>
          </cell>
          <cell r="X50">
            <v>2</v>
          </cell>
          <cell r="Y50" t="str">
            <v>Executive Proposed</v>
          </cell>
          <cell r="Z50">
            <v>-15239</v>
          </cell>
          <cell r="AA50">
            <v>0</v>
          </cell>
          <cell r="AB50">
            <v>-15239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-15239</v>
          </cell>
          <cell r="AJ50">
            <v>3014448</v>
          </cell>
          <cell r="AK50" t="str">
            <v>Approved</v>
          </cell>
          <cell r="AL50" t="b">
            <v>1</v>
          </cell>
        </row>
        <row r="51">
          <cell r="A51">
            <v>14792</v>
          </cell>
          <cell r="B51" t="str">
            <v>1046211</v>
          </cell>
          <cell r="C51" t="str">
            <v>No Cost</v>
          </cell>
          <cell r="D51" t="str">
            <v>PKS PARKS JOINT DEV PLAN</v>
          </cell>
          <cell r="E51">
            <v>2</v>
          </cell>
          <cell r="F51" t="str">
            <v>CAP</v>
          </cell>
          <cell r="G51" t="str">
            <v>PKS CIP PROGRAM</v>
          </cell>
          <cell r="H51" t="str">
            <v>ADMIN</v>
          </cell>
          <cell r="I51" t="str">
            <v>000003160</v>
          </cell>
          <cell r="J51" t="str">
            <v>FMD-PARKS,REC,OPEN SPACE</v>
          </cell>
          <cell r="K51" t="str">
            <v>C16001 CIP ADMINISTRATION</v>
          </cell>
          <cell r="L51" t="str">
            <v>No Cost</v>
          </cell>
          <cell r="M51" t="str">
            <v>INDIRECT SP CAPITAL</v>
          </cell>
          <cell r="N51" t="str">
            <v>NATURAL RESOURCES AND PARKS</v>
          </cell>
          <cell r="O51" t="str">
            <v>PARKS</v>
          </cell>
          <cell r="P51" t="b">
            <v>0</v>
          </cell>
          <cell r="R51" t="str">
            <v/>
          </cell>
          <cell r="S51">
            <v>5</v>
          </cell>
          <cell r="T51" t="str">
            <v>Parks and Recreation</v>
          </cell>
          <cell r="U51" t="b">
            <v>1</v>
          </cell>
          <cell r="V51">
            <v>40</v>
          </cell>
          <cell r="W51" t="str">
            <v>2017 2nd Omnibus</v>
          </cell>
          <cell r="X51">
            <v>2</v>
          </cell>
          <cell r="Y51" t="str">
            <v>Executive Proposed</v>
          </cell>
          <cell r="Z51">
            <v>-242203</v>
          </cell>
          <cell r="AA51">
            <v>0</v>
          </cell>
          <cell r="AB51">
            <v>-242203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-242203</v>
          </cell>
          <cell r="AJ51">
            <v>5469674</v>
          </cell>
          <cell r="AK51" t="str">
            <v>Approved</v>
          </cell>
          <cell r="AL51" t="b">
            <v>1</v>
          </cell>
        </row>
        <row r="52">
          <cell r="A52">
            <v>14793</v>
          </cell>
          <cell r="B52" t="str">
            <v>1046212</v>
          </cell>
          <cell r="C52" t="str">
            <v>No Cost</v>
          </cell>
          <cell r="D52" t="str">
            <v>PKS PARKS BUDGET DEV</v>
          </cell>
          <cell r="E52">
            <v>2</v>
          </cell>
          <cell r="F52" t="str">
            <v>CAP</v>
          </cell>
          <cell r="G52" t="str">
            <v>PKS CIP PROGRAM</v>
          </cell>
          <cell r="H52" t="str">
            <v>ADMIN</v>
          </cell>
          <cell r="I52" t="str">
            <v>000003160</v>
          </cell>
          <cell r="J52" t="str">
            <v>FMD-PARKS,REC,OPEN SPACE</v>
          </cell>
          <cell r="K52" t="str">
            <v>C16001 CIP ADMINISTRATION</v>
          </cell>
          <cell r="L52" t="str">
            <v>No Cost</v>
          </cell>
          <cell r="M52" t="str">
            <v>INDIRECT SP CAPITAL</v>
          </cell>
          <cell r="N52" t="str">
            <v>NATURAL RESOURCES AND PARKS</v>
          </cell>
          <cell r="O52" t="str">
            <v>PARKS</v>
          </cell>
          <cell r="P52" t="b">
            <v>0</v>
          </cell>
          <cell r="R52" t="str">
            <v/>
          </cell>
          <cell r="S52">
            <v>5</v>
          </cell>
          <cell r="T52" t="str">
            <v>Parks and Recreation</v>
          </cell>
          <cell r="U52" t="b">
            <v>1</v>
          </cell>
          <cell r="V52">
            <v>40</v>
          </cell>
          <cell r="W52" t="str">
            <v>2017 2nd Omnibus</v>
          </cell>
          <cell r="X52">
            <v>2</v>
          </cell>
          <cell r="Y52" t="str">
            <v>Executive Proposed</v>
          </cell>
          <cell r="Z52">
            <v>-2268</v>
          </cell>
          <cell r="AA52">
            <v>0</v>
          </cell>
          <cell r="AB52">
            <v>-2268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-2268</v>
          </cell>
          <cell r="AJ52">
            <v>5941463</v>
          </cell>
          <cell r="AK52" t="str">
            <v>Approved</v>
          </cell>
          <cell r="AL52" t="b">
            <v>1</v>
          </cell>
        </row>
        <row r="53">
          <cell r="A53">
            <v>14874</v>
          </cell>
          <cell r="B53" t="str">
            <v>1046330</v>
          </cell>
          <cell r="C53" t="str">
            <v>No Cost</v>
          </cell>
          <cell r="D53" t="str">
            <v>DES FMD MRJC DET COMM N SCURTY</v>
          </cell>
          <cell r="E53">
            <v>2</v>
          </cell>
          <cell r="F53" t="str">
            <v>CAP</v>
          </cell>
          <cell r="G53" t="str">
            <v>FMD CIP PROGRAM</v>
          </cell>
          <cell r="H53" t="str">
            <v>STANDALONE</v>
          </cell>
          <cell r="I53" t="str">
            <v>000003421</v>
          </cell>
          <cell r="J53" t="str">
            <v>MJR MNTNCE RSRV SUB-FUND</v>
          </cell>
          <cell r="K53" t="str">
            <v>C42101 MMRF MAJOR MAINTENANCE</v>
          </cell>
          <cell r="L53" t="str">
            <v>No Cost</v>
          </cell>
          <cell r="M53" t="str">
            <v>INDIRECT SP CAPITAL</v>
          </cell>
          <cell r="N53" t="str">
            <v>EXECUTIVE SERVICES</v>
          </cell>
          <cell r="O53" t="str">
            <v>FACILITIES MANAGEMENT</v>
          </cell>
          <cell r="P53" t="b">
            <v>0</v>
          </cell>
          <cell r="R53" t="str">
            <v/>
          </cell>
          <cell r="S53">
            <v>2</v>
          </cell>
          <cell r="T53" t="str">
            <v>Facilities Mgmt</v>
          </cell>
          <cell r="U53" t="b">
            <v>1</v>
          </cell>
          <cell r="V53">
            <v>40</v>
          </cell>
          <cell r="W53" t="str">
            <v>2017 2nd Omnibus</v>
          </cell>
          <cell r="X53">
            <v>2</v>
          </cell>
          <cell r="Y53" t="str">
            <v>Executive Proposed</v>
          </cell>
          <cell r="Z53">
            <v>-20541</v>
          </cell>
          <cell r="AA53">
            <v>0</v>
          </cell>
          <cell r="AB53">
            <v>-20541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-20541</v>
          </cell>
          <cell r="AJ53">
            <v>2200242</v>
          </cell>
          <cell r="AK53" t="str">
            <v>Approved</v>
          </cell>
          <cell r="AL53" t="b">
            <v>1</v>
          </cell>
        </row>
        <row r="54">
          <cell r="A54">
            <v>16295</v>
          </cell>
          <cell r="B54" t="str">
            <v>1113919</v>
          </cell>
          <cell r="C54" t="str">
            <v>Approved</v>
          </cell>
          <cell r="D54" t="str">
            <v>WLCF KC PATTERSON CREEK</v>
          </cell>
          <cell r="E54">
            <v>2</v>
          </cell>
          <cell r="F54" t="str">
            <v>CAP</v>
          </cell>
          <cell r="G54" t="str">
            <v>WLR CIP PROGRAM</v>
          </cell>
          <cell r="H54" t="str">
            <v>STANDALONE</v>
          </cell>
          <cell r="I54" t="str">
            <v>000003151</v>
          </cell>
          <cell r="J54" t="str">
            <v>CONSERV FUTURES SUB-FUND</v>
          </cell>
          <cell r="K54" t="str">
            <v>C15102 KING COUNTY'S ALLOCATION</v>
          </cell>
          <cell r="L54" t="str">
            <v>Approved</v>
          </cell>
          <cell r="M54" t="str">
            <v>CAPITAL SP CAPITAL</v>
          </cell>
          <cell r="N54" t="str">
            <v>NATURAL RESOURCES AND PARKS</v>
          </cell>
          <cell r="O54" t="str">
            <v>WATER AND LAND RESOURCES</v>
          </cell>
          <cell r="P54" t="b">
            <v>0</v>
          </cell>
          <cell r="R54" t="str">
            <v/>
          </cell>
          <cell r="S54">
            <v>6</v>
          </cell>
          <cell r="T54" t="str">
            <v>Water and Land Resources</v>
          </cell>
          <cell r="U54" t="b">
            <v>1</v>
          </cell>
          <cell r="V54">
            <v>40</v>
          </cell>
          <cell r="W54" t="str">
            <v>2017 2nd Omnibus</v>
          </cell>
          <cell r="X54">
            <v>2</v>
          </cell>
          <cell r="Y54" t="str">
            <v>Executive Proposed</v>
          </cell>
          <cell r="Z54">
            <v>0</v>
          </cell>
          <cell r="AA54">
            <v>100000</v>
          </cell>
          <cell r="AB54">
            <v>100000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100000</v>
          </cell>
          <cell r="AJ54">
            <v>1317071</v>
          </cell>
          <cell r="AK54" t="str">
            <v>Approved</v>
          </cell>
          <cell r="AL54" t="b">
            <v>0</v>
          </cell>
        </row>
        <row r="55">
          <cell r="A55">
            <v>16330</v>
          </cell>
          <cell r="B55" t="str">
            <v>1114075</v>
          </cell>
          <cell r="C55" t="str">
            <v>No Cost</v>
          </cell>
          <cell r="D55" t="str">
            <v>TD 40 FT TROLLEY</v>
          </cell>
          <cell r="E55">
            <v>2</v>
          </cell>
          <cell r="F55" t="str">
            <v>CAP</v>
          </cell>
          <cell r="G55" t="str">
            <v>TRANSIT CIP PROGRAM</v>
          </cell>
          <cell r="H55" t="str">
            <v>TD 40 FT TROLLEY</v>
          </cell>
          <cell r="I55" t="str">
            <v>000003641</v>
          </cell>
          <cell r="J55" t="str">
            <v>PUBLIC TRANS CONST-UNREST</v>
          </cell>
          <cell r="K55" t="str">
            <v>C64102 TRANSIT CAPITAL PROGRAM PROJECTS</v>
          </cell>
          <cell r="L55" t="str">
            <v>No Cost</v>
          </cell>
          <cell r="M55" t="str">
            <v>CAPITAL SP CAPITAL</v>
          </cell>
          <cell r="N55" t="str">
            <v>TRANSPORTATION</v>
          </cell>
          <cell r="O55" t="str">
            <v>TRANSIT</v>
          </cell>
          <cell r="P55" t="b">
            <v>1</v>
          </cell>
          <cell r="Q55">
            <v>16330</v>
          </cell>
          <cell r="R55" t="str">
            <v>1114075</v>
          </cell>
          <cell r="S55">
            <v>1</v>
          </cell>
          <cell r="T55" t="str">
            <v>Transit</v>
          </cell>
          <cell r="U55" t="b">
            <v>1</v>
          </cell>
          <cell r="V55">
            <v>40</v>
          </cell>
          <cell r="W55" t="str">
            <v>2017 2nd Omnibus</v>
          </cell>
          <cell r="X55">
            <v>2</v>
          </cell>
          <cell r="Y55" t="str">
            <v>Executive Proposed</v>
          </cell>
          <cell r="Z55">
            <v>-10614670</v>
          </cell>
          <cell r="AA55">
            <v>0</v>
          </cell>
          <cell r="AB55">
            <v>-10614670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-10614670</v>
          </cell>
          <cell r="AJ55">
            <v>125823699</v>
          </cell>
          <cell r="AK55" t="str">
            <v>Approved</v>
          </cell>
          <cell r="AL55" t="b">
            <v>1</v>
          </cell>
        </row>
        <row r="56">
          <cell r="A56">
            <v>16333</v>
          </cell>
          <cell r="B56" t="str">
            <v>1114123</v>
          </cell>
          <cell r="C56" t="str">
            <v>Approved</v>
          </cell>
          <cell r="D56" t="str">
            <v>WLER PORTER LEVEE SETBACK</v>
          </cell>
          <cell r="E56">
            <v>2</v>
          </cell>
          <cell r="F56" t="str">
            <v>CAP</v>
          </cell>
          <cell r="G56" t="str">
            <v>WLR CIP PROGRAM</v>
          </cell>
          <cell r="H56" t="str">
            <v>WLER WRIA9 Ecosystem Restoratn</v>
          </cell>
          <cell r="I56" t="str">
            <v>000003292</v>
          </cell>
          <cell r="J56" t="str">
            <v>SWM CIP NON-BOND SUBFUND</v>
          </cell>
          <cell r="K56" t="str">
            <v>C29201 SWM CIP NON BOND ORG</v>
          </cell>
          <cell r="L56" t="str">
            <v>Approved</v>
          </cell>
          <cell r="M56" t="str">
            <v>INDIRECT SP CAPITAL</v>
          </cell>
          <cell r="N56" t="str">
            <v>NATURAL RESOURCES AND PARKS</v>
          </cell>
          <cell r="O56" t="str">
            <v>WATER AND LAND RESOURCES</v>
          </cell>
          <cell r="P56" t="b">
            <v>0</v>
          </cell>
          <cell r="Q56">
            <v>13968</v>
          </cell>
          <cell r="R56" t="str">
            <v>1034245</v>
          </cell>
          <cell r="S56">
            <v>6</v>
          </cell>
          <cell r="T56" t="str">
            <v>Water and Land Resources</v>
          </cell>
          <cell r="U56" t="b">
            <v>1</v>
          </cell>
          <cell r="V56">
            <v>40</v>
          </cell>
          <cell r="W56" t="str">
            <v>2017 2nd Omnibus</v>
          </cell>
          <cell r="X56">
            <v>2</v>
          </cell>
          <cell r="Y56" t="str">
            <v>Executive Proposed</v>
          </cell>
          <cell r="Z56">
            <v>420041</v>
          </cell>
          <cell r="AA56">
            <v>0</v>
          </cell>
          <cell r="AB56">
            <v>420041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420041</v>
          </cell>
          <cell r="AJ56">
            <v>5856844</v>
          </cell>
          <cell r="AK56" t="str">
            <v>Approved</v>
          </cell>
          <cell r="AL56" t="b">
            <v>0</v>
          </cell>
        </row>
        <row r="57">
          <cell r="A57">
            <v>16382</v>
          </cell>
          <cell r="B57" t="str">
            <v>1114382</v>
          </cell>
          <cell r="C57" t="str">
            <v>Approved</v>
          </cell>
          <cell r="D57" t="str">
            <v>WTC N CREEK INTERCEPTOR</v>
          </cell>
          <cell r="E57">
            <v>2</v>
          </cell>
          <cell r="F57" t="str">
            <v>CAP</v>
          </cell>
          <cell r="G57" t="str">
            <v>WTD CIP PROGRAM</v>
          </cell>
          <cell r="H57" t="str">
            <v>STANDALONE</v>
          </cell>
          <cell r="I57" t="str">
            <v>000003611</v>
          </cell>
          <cell r="J57" t="str">
            <v>WATER QUALITY CONST-UNRES</v>
          </cell>
          <cell r="K57" t="str">
            <v>C61180 PROJ PLAN DELIVERY MGMT</v>
          </cell>
          <cell r="L57" t="str">
            <v>Approved</v>
          </cell>
          <cell r="M57" t="str">
            <v>CAPITAL SP CAPITAL</v>
          </cell>
          <cell r="N57" t="str">
            <v>NATURAL RESOURCES AND PARKS</v>
          </cell>
          <cell r="O57" t="str">
            <v>WASTEWATER TREATMENT</v>
          </cell>
          <cell r="P57" t="b">
            <v>0</v>
          </cell>
          <cell r="R57" t="str">
            <v/>
          </cell>
          <cell r="S57">
            <v>3</v>
          </cell>
          <cell r="T57" t="str">
            <v>Wastewater Treatment</v>
          </cell>
          <cell r="U57" t="b">
            <v>1</v>
          </cell>
          <cell r="V57">
            <v>40</v>
          </cell>
          <cell r="W57" t="str">
            <v>2017 2nd Omnibus</v>
          </cell>
          <cell r="X57">
            <v>2</v>
          </cell>
          <cell r="Y57" t="str">
            <v>Executive Proposed</v>
          </cell>
          <cell r="Z57">
            <v>24534432</v>
          </cell>
          <cell r="AA57">
            <v>0</v>
          </cell>
          <cell r="AB57">
            <v>24534432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24534432</v>
          </cell>
          <cell r="AJ57">
            <v>57917232</v>
          </cell>
          <cell r="AK57" t="str">
            <v>Approved</v>
          </cell>
          <cell r="AL57" t="b">
            <v>0</v>
          </cell>
        </row>
        <row r="58">
          <cell r="A58">
            <v>16427</v>
          </cell>
          <cell r="B58" t="str">
            <v>1114767</v>
          </cell>
          <cell r="C58" t="str">
            <v>Approved</v>
          </cell>
          <cell r="D58" t="str">
            <v>PKS SNOQUALMIE-FALL CITY REACH</v>
          </cell>
          <cell r="E58">
            <v>2</v>
          </cell>
          <cell r="F58" t="str">
            <v>CAP</v>
          </cell>
          <cell r="G58" t="str">
            <v>PKS CIP PROGRAM</v>
          </cell>
          <cell r="H58" t="str">
            <v>STANDALONE</v>
          </cell>
          <cell r="I58" t="str">
            <v>000003581</v>
          </cell>
          <cell r="J58" t="str">
            <v>PARKS CAPITAL FUND</v>
          </cell>
          <cell r="K58" t="str">
            <v>C58101 PARKS CAPITAL</v>
          </cell>
          <cell r="L58" t="str">
            <v>Approved</v>
          </cell>
          <cell r="M58" t="str">
            <v>CAPITAL SP CAPITAL</v>
          </cell>
          <cell r="N58" t="str">
            <v>NATURAL RESOURCES AND PARKS</v>
          </cell>
          <cell r="O58" t="str">
            <v>PARKS</v>
          </cell>
          <cell r="P58" t="b">
            <v>0</v>
          </cell>
          <cell r="R58" t="str">
            <v/>
          </cell>
          <cell r="S58">
            <v>5</v>
          </cell>
          <cell r="T58" t="str">
            <v>Parks and Recreation</v>
          </cell>
          <cell r="U58" t="b">
            <v>1</v>
          </cell>
          <cell r="V58">
            <v>38</v>
          </cell>
          <cell r="W58" t="str">
            <v>2017 CFT Reallocation Standalone</v>
          </cell>
          <cell r="X58">
            <v>2</v>
          </cell>
          <cell r="Y58" t="str">
            <v>Executive Proposed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>Approved</v>
          </cell>
          <cell r="AL58" t="b">
            <v>1</v>
          </cell>
        </row>
        <row r="59">
          <cell r="A59">
            <v>16427</v>
          </cell>
          <cell r="B59" t="str">
            <v>1114767</v>
          </cell>
          <cell r="C59" t="str">
            <v>Approved</v>
          </cell>
          <cell r="D59" t="str">
            <v>PKS SNOQUALMIE-FALL CITY REACH</v>
          </cell>
          <cell r="E59">
            <v>2</v>
          </cell>
          <cell r="F59" t="str">
            <v>CAP</v>
          </cell>
          <cell r="G59" t="str">
            <v>PKS CIP PROGRAM</v>
          </cell>
          <cell r="H59" t="str">
            <v>STANDALONE</v>
          </cell>
          <cell r="I59" t="str">
            <v>000003581</v>
          </cell>
          <cell r="J59" t="str">
            <v>PARKS CAPITAL FUND</v>
          </cell>
          <cell r="K59" t="str">
            <v>C58101 PARKS CAPITAL</v>
          </cell>
          <cell r="L59" t="str">
            <v>Approved</v>
          </cell>
          <cell r="M59" t="str">
            <v>CAPITAL SP CAPITAL</v>
          </cell>
          <cell r="N59" t="str">
            <v>NATURAL RESOURCES AND PARKS</v>
          </cell>
          <cell r="O59" t="str">
            <v>PARKS</v>
          </cell>
          <cell r="P59" t="b">
            <v>0</v>
          </cell>
          <cell r="R59" t="str">
            <v/>
          </cell>
          <cell r="S59">
            <v>5</v>
          </cell>
          <cell r="T59" t="str">
            <v>Parks and Recreation</v>
          </cell>
          <cell r="U59" t="b">
            <v>1</v>
          </cell>
          <cell r="V59">
            <v>40</v>
          </cell>
          <cell r="W59" t="str">
            <v>2017 2nd Omnibus</v>
          </cell>
          <cell r="X59">
            <v>2</v>
          </cell>
          <cell r="Y59" t="str">
            <v>Executive Proposed</v>
          </cell>
          <cell r="Z59">
            <v>-600000</v>
          </cell>
          <cell r="AA59">
            <v>0</v>
          </cell>
          <cell r="AB59">
            <v>-600000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-600000</v>
          </cell>
          <cell r="AJ59">
            <v>1686000</v>
          </cell>
          <cell r="AK59" t="str">
            <v>Approved</v>
          </cell>
          <cell r="AL59" t="b">
            <v>1</v>
          </cell>
        </row>
        <row r="60">
          <cell r="A60">
            <v>16429</v>
          </cell>
          <cell r="B60" t="str">
            <v>1114769</v>
          </cell>
          <cell r="C60" t="str">
            <v>Approved</v>
          </cell>
          <cell r="D60" t="str">
            <v>PKS ISSAQUAH CREEK PROTECTION</v>
          </cell>
          <cell r="E60">
            <v>2</v>
          </cell>
          <cell r="F60" t="str">
            <v>CAP</v>
          </cell>
          <cell r="G60" t="str">
            <v>PKS CIP PROGRAM</v>
          </cell>
          <cell r="H60" t="str">
            <v>STANDALONE</v>
          </cell>
          <cell r="I60" t="str">
            <v>000003581</v>
          </cell>
          <cell r="J60" t="str">
            <v>PARKS CAPITAL FUND</v>
          </cell>
          <cell r="K60" t="str">
            <v>C58101 PARKS CAPITAL</v>
          </cell>
          <cell r="L60" t="str">
            <v>Approved</v>
          </cell>
          <cell r="M60" t="str">
            <v>CAPITAL SP CAPITAL</v>
          </cell>
          <cell r="N60" t="str">
            <v>NATURAL RESOURCES AND PARKS</v>
          </cell>
          <cell r="O60" t="str">
            <v>PARKS</v>
          </cell>
          <cell r="P60" t="b">
            <v>0</v>
          </cell>
          <cell r="R60" t="str">
            <v/>
          </cell>
          <cell r="S60">
            <v>5</v>
          </cell>
          <cell r="T60" t="str">
            <v>Parks and Recreation</v>
          </cell>
          <cell r="U60" t="b">
            <v>1</v>
          </cell>
          <cell r="V60">
            <v>38</v>
          </cell>
          <cell r="W60" t="str">
            <v>2017 CFT Reallocation Standalone</v>
          </cell>
          <cell r="X60">
            <v>2</v>
          </cell>
          <cell r="Y60" t="str">
            <v>Executive Proposed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 t="str">
            <v>Approved</v>
          </cell>
          <cell r="AL60" t="b">
            <v>1</v>
          </cell>
        </row>
        <row r="61">
          <cell r="A61">
            <v>16429</v>
          </cell>
          <cell r="B61" t="str">
            <v>1114769</v>
          </cell>
          <cell r="C61" t="str">
            <v>Approved</v>
          </cell>
          <cell r="D61" t="str">
            <v>PKS ISSAQUAH CREEK PROTECTION</v>
          </cell>
          <cell r="E61">
            <v>2</v>
          </cell>
          <cell r="F61" t="str">
            <v>CAP</v>
          </cell>
          <cell r="G61" t="str">
            <v>PKS CIP PROGRAM</v>
          </cell>
          <cell r="H61" t="str">
            <v>STANDALONE</v>
          </cell>
          <cell r="I61" t="str">
            <v>000003581</v>
          </cell>
          <cell r="J61" t="str">
            <v>PARKS CAPITAL FUND</v>
          </cell>
          <cell r="K61" t="str">
            <v>C58101 PARKS CAPITAL</v>
          </cell>
          <cell r="L61" t="str">
            <v>Approved</v>
          </cell>
          <cell r="M61" t="str">
            <v>CAPITAL SP CAPITAL</v>
          </cell>
          <cell r="N61" t="str">
            <v>NATURAL RESOURCES AND PARKS</v>
          </cell>
          <cell r="O61" t="str">
            <v>PARKS</v>
          </cell>
          <cell r="P61" t="b">
            <v>0</v>
          </cell>
          <cell r="R61" t="str">
            <v/>
          </cell>
          <cell r="S61">
            <v>5</v>
          </cell>
          <cell r="T61" t="str">
            <v>Parks and Recreation</v>
          </cell>
          <cell r="U61" t="b">
            <v>1</v>
          </cell>
          <cell r="V61">
            <v>40</v>
          </cell>
          <cell r="W61" t="str">
            <v>2017 2nd Omnibus</v>
          </cell>
          <cell r="X61">
            <v>2</v>
          </cell>
          <cell r="Y61" t="str">
            <v>Executive Proposed</v>
          </cell>
          <cell r="AB61">
            <v>0</v>
          </cell>
          <cell r="AE61">
            <v>0</v>
          </cell>
          <cell r="AH61">
            <v>0</v>
          </cell>
          <cell r="AI61">
            <v>0</v>
          </cell>
          <cell r="AJ61">
            <v>757500.07</v>
          </cell>
          <cell r="AK61" t="str">
            <v>Approved</v>
          </cell>
          <cell r="AL61" t="b">
            <v>1</v>
          </cell>
        </row>
        <row r="62">
          <cell r="A62">
            <v>16433</v>
          </cell>
          <cell r="B62" t="str">
            <v>1114773</v>
          </cell>
          <cell r="C62" t="str">
            <v>Approved</v>
          </cell>
          <cell r="D62" t="str">
            <v>PKS ISLAND CTR FOREST ADD</v>
          </cell>
          <cell r="E62">
            <v>2</v>
          </cell>
          <cell r="F62" t="str">
            <v>CAP</v>
          </cell>
          <cell r="G62" t="str">
            <v>PKS CIP PROGRAM</v>
          </cell>
          <cell r="H62" t="str">
            <v>STANDALONE</v>
          </cell>
          <cell r="I62" t="str">
            <v>000003581</v>
          </cell>
          <cell r="J62" t="str">
            <v>PARKS CAPITAL FUND</v>
          </cell>
          <cell r="K62" t="str">
            <v>C58101 PARKS CAPITAL</v>
          </cell>
          <cell r="L62" t="str">
            <v>Approved</v>
          </cell>
          <cell r="M62" t="str">
            <v>CAPITAL SP CAPITAL</v>
          </cell>
          <cell r="N62" t="str">
            <v>NATURAL RESOURCES AND PARKS</v>
          </cell>
          <cell r="O62" t="str">
            <v>PARKS</v>
          </cell>
          <cell r="P62" t="b">
            <v>0</v>
          </cell>
          <cell r="R62" t="str">
            <v/>
          </cell>
          <cell r="S62">
            <v>5</v>
          </cell>
          <cell r="T62" t="str">
            <v>Parks and Recreation</v>
          </cell>
          <cell r="U62" t="b">
            <v>1</v>
          </cell>
          <cell r="V62">
            <v>40</v>
          </cell>
          <cell r="W62" t="str">
            <v>2017 2nd Omnibus</v>
          </cell>
          <cell r="X62">
            <v>2</v>
          </cell>
          <cell r="Y62" t="str">
            <v>Executive Proposed</v>
          </cell>
          <cell r="Z62">
            <v>0</v>
          </cell>
          <cell r="AA62">
            <v>25000</v>
          </cell>
          <cell r="AB62">
            <v>25000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25000</v>
          </cell>
          <cell r="AJ62">
            <v>1291034</v>
          </cell>
          <cell r="AK62" t="str">
            <v>Approved</v>
          </cell>
          <cell r="AL62" t="b">
            <v>0</v>
          </cell>
        </row>
        <row r="63">
          <cell r="A63">
            <v>16438</v>
          </cell>
          <cell r="B63" t="str">
            <v>1114792</v>
          </cell>
          <cell r="C63" t="str">
            <v>Approved</v>
          </cell>
          <cell r="D63" t="str">
            <v>RSD ROADS-COUNTY ROAD CONST</v>
          </cell>
          <cell r="E63">
            <v>2</v>
          </cell>
          <cell r="F63" t="str">
            <v>CAP</v>
          </cell>
          <cell r="G63" t="str">
            <v>ROADS CIP PROGRAMS</v>
          </cell>
          <cell r="H63" t="str">
            <v>ADMIN</v>
          </cell>
          <cell r="I63" t="str">
            <v>000003860</v>
          </cell>
          <cell r="J63" t="str">
            <v>COUNTY ROAD CONSTRUCTION</v>
          </cell>
          <cell r="K63" t="str">
            <v>C86002 COUNTY ROAD CONST C I P</v>
          </cell>
          <cell r="L63" t="str">
            <v>Approved</v>
          </cell>
          <cell r="M63" t="str">
            <v>INDIRECT SP CAPITAL</v>
          </cell>
          <cell r="N63" t="str">
            <v>TRANSPORTATION</v>
          </cell>
          <cell r="O63" t="str">
            <v>ROADS</v>
          </cell>
          <cell r="P63" t="b">
            <v>0</v>
          </cell>
          <cell r="R63" t="str">
            <v/>
          </cell>
          <cell r="S63">
            <v>8</v>
          </cell>
          <cell r="T63" t="str">
            <v>Roads Services Division</v>
          </cell>
          <cell r="U63" t="b">
            <v>1</v>
          </cell>
          <cell r="V63">
            <v>40</v>
          </cell>
          <cell r="W63" t="str">
            <v>2017 2nd Omnibus</v>
          </cell>
          <cell r="X63">
            <v>2</v>
          </cell>
          <cell r="Y63" t="str">
            <v>Executive Proposed</v>
          </cell>
          <cell r="Z63">
            <v>-117513</v>
          </cell>
          <cell r="AA63">
            <v>0</v>
          </cell>
          <cell r="AB63">
            <v>-117513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-117513</v>
          </cell>
          <cell r="AJ63">
            <v>370400.74</v>
          </cell>
          <cell r="AK63" t="str">
            <v>Approved</v>
          </cell>
          <cell r="AL63" t="b">
            <v>1</v>
          </cell>
        </row>
        <row r="64">
          <cell r="A64">
            <v>16752</v>
          </cell>
          <cell r="B64" t="str">
            <v>1116036</v>
          </cell>
          <cell r="C64" t="str">
            <v>Approved</v>
          </cell>
          <cell r="D64" t="str">
            <v>TD CAPITAL OUTLAY BUDGET</v>
          </cell>
          <cell r="E64">
            <v>2</v>
          </cell>
          <cell r="F64" t="str">
            <v>CAP</v>
          </cell>
          <cell r="G64" t="str">
            <v>TRANSIT CIP PROGRAM</v>
          </cell>
          <cell r="H64" t="str">
            <v>TD CAPITAL OUTLAY BUDGET</v>
          </cell>
          <cell r="I64" t="str">
            <v>000003641</v>
          </cell>
          <cell r="J64" t="str">
            <v>PUBLIC TRANS CONST-UNREST</v>
          </cell>
          <cell r="K64" t="str">
            <v>C64102 TRANSIT CAPITAL PROGRAM PROJECTS</v>
          </cell>
          <cell r="L64" t="str">
            <v>Approved</v>
          </cell>
          <cell r="M64" t="str">
            <v>CAPITAL SP CAPITAL</v>
          </cell>
          <cell r="N64" t="str">
            <v>TRANSPORTATION</v>
          </cell>
          <cell r="O64" t="str">
            <v>TRANSIT</v>
          </cell>
          <cell r="P64" t="b">
            <v>1</v>
          </cell>
          <cell r="Q64">
            <v>16752</v>
          </cell>
          <cell r="R64" t="str">
            <v>1116036</v>
          </cell>
          <cell r="S64">
            <v>1</v>
          </cell>
          <cell r="T64" t="str">
            <v>Transit</v>
          </cell>
          <cell r="U64" t="b">
            <v>1</v>
          </cell>
          <cell r="V64">
            <v>40</v>
          </cell>
          <cell r="W64" t="str">
            <v>2017 2nd Omnibus</v>
          </cell>
          <cell r="X64">
            <v>2</v>
          </cell>
          <cell r="Y64" t="str">
            <v>Executive Proposed</v>
          </cell>
          <cell r="Z64">
            <v>180000</v>
          </cell>
          <cell r="AA64">
            <v>0</v>
          </cell>
          <cell r="AB64">
            <v>180000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180000</v>
          </cell>
          <cell r="AJ64">
            <v>12770561</v>
          </cell>
          <cell r="AK64" t="str">
            <v>Approved</v>
          </cell>
          <cell r="AL64" t="b">
            <v>0</v>
          </cell>
        </row>
        <row r="65">
          <cell r="A65">
            <v>16777</v>
          </cell>
          <cell r="B65" t="str">
            <v>1116228</v>
          </cell>
          <cell r="C65" t="str">
            <v>No Cost</v>
          </cell>
          <cell r="D65" t="str">
            <v>WLCF KC Snoq Valley Farm FPP</v>
          </cell>
          <cell r="E65">
            <v>2</v>
          </cell>
          <cell r="F65" t="str">
            <v>CAP</v>
          </cell>
          <cell r="G65" t="str">
            <v>WLR CIP PROGRAM</v>
          </cell>
          <cell r="H65" t="str">
            <v>STANDALONE</v>
          </cell>
          <cell r="I65" t="str">
            <v>000003151</v>
          </cell>
          <cell r="J65" t="str">
            <v>CONSERV FUTURES SUB-FUND</v>
          </cell>
          <cell r="K65" t="str">
            <v>C15102 KING COUNTY'S ALLOCATION</v>
          </cell>
          <cell r="L65" t="str">
            <v>No Cost</v>
          </cell>
          <cell r="M65" t="str">
            <v>CAPITAL SP CAPITAL</v>
          </cell>
          <cell r="N65" t="str">
            <v>NATURAL RESOURCES AND PARKS</v>
          </cell>
          <cell r="O65" t="str">
            <v>WATER AND LAND RESOURCES</v>
          </cell>
          <cell r="P65" t="b">
            <v>0</v>
          </cell>
          <cell r="R65" t="str">
            <v/>
          </cell>
          <cell r="S65">
            <v>6</v>
          </cell>
          <cell r="T65" t="str">
            <v>Water and Land Resources</v>
          </cell>
          <cell r="U65" t="b">
            <v>1</v>
          </cell>
          <cell r="V65">
            <v>38</v>
          </cell>
          <cell r="W65" t="str">
            <v>2017 CFT Reallocation Standalone</v>
          </cell>
          <cell r="X65">
            <v>2</v>
          </cell>
          <cell r="Y65" t="str">
            <v>Executive Proposed</v>
          </cell>
          <cell r="Z65">
            <v>-11416</v>
          </cell>
          <cell r="AA65">
            <v>0</v>
          </cell>
          <cell r="AB65">
            <v>-11416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-11416</v>
          </cell>
          <cell r="AJ65">
            <v>100000</v>
          </cell>
          <cell r="AK65" t="str">
            <v>Approved</v>
          </cell>
          <cell r="AL65" t="b">
            <v>1</v>
          </cell>
        </row>
        <row r="66">
          <cell r="A66">
            <v>16779</v>
          </cell>
          <cell r="B66" t="str">
            <v>1116231</v>
          </cell>
          <cell r="C66" t="str">
            <v>Approved</v>
          </cell>
          <cell r="D66" t="str">
            <v>WLCF KC BEAR CK WATERWAYS</v>
          </cell>
          <cell r="E66">
            <v>2</v>
          </cell>
          <cell r="F66" t="str">
            <v>CAP</v>
          </cell>
          <cell r="G66" t="str">
            <v>WLR CIP PROGRAM</v>
          </cell>
          <cell r="H66" t="str">
            <v>STANDALONE</v>
          </cell>
          <cell r="I66" t="str">
            <v>000003151</v>
          </cell>
          <cell r="J66" t="str">
            <v>CONSERV FUTURES SUB-FUND</v>
          </cell>
          <cell r="K66" t="str">
            <v>C15102 KING COUNTY'S ALLOCATION</v>
          </cell>
          <cell r="L66" t="str">
            <v>Approved</v>
          </cell>
          <cell r="M66" t="str">
            <v>CAPITAL SP CAPITAL</v>
          </cell>
          <cell r="N66" t="str">
            <v>NATURAL RESOURCES AND PARKS</v>
          </cell>
          <cell r="O66" t="str">
            <v>WATER AND LAND RESOURCES</v>
          </cell>
          <cell r="P66" t="b">
            <v>0</v>
          </cell>
          <cell r="R66" t="str">
            <v/>
          </cell>
          <cell r="S66">
            <v>6</v>
          </cell>
          <cell r="T66" t="str">
            <v>Water and Land Resources</v>
          </cell>
          <cell r="U66" t="b">
            <v>1</v>
          </cell>
          <cell r="V66">
            <v>40</v>
          </cell>
          <cell r="W66" t="str">
            <v>2017 2nd Omnibus</v>
          </cell>
          <cell r="X66">
            <v>2</v>
          </cell>
          <cell r="Y66" t="str">
            <v>Executive Proposed</v>
          </cell>
          <cell r="Z66">
            <v>0</v>
          </cell>
          <cell r="AA66">
            <v>200000</v>
          </cell>
          <cell r="AB66">
            <v>200000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200000</v>
          </cell>
          <cell r="AJ66">
            <v>1216789.18</v>
          </cell>
          <cell r="AK66" t="str">
            <v>Approved</v>
          </cell>
          <cell r="AL66" t="b">
            <v>0</v>
          </cell>
        </row>
        <row r="67">
          <cell r="A67">
            <v>16781</v>
          </cell>
          <cell r="B67" t="str">
            <v>1116241</v>
          </cell>
          <cell r="C67" t="str">
            <v>Approved</v>
          </cell>
          <cell r="D67" t="str">
            <v>WLCF KC Wetland 14 / Spring LK</v>
          </cell>
          <cell r="E67">
            <v>2</v>
          </cell>
          <cell r="F67" t="str">
            <v>CAP</v>
          </cell>
          <cell r="G67" t="str">
            <v>WLR CIP PROGRAM</v>
          </cell>
          <cell r="H67" t="str">
            <v>STANDALONE</v>
          </cell>
          <cell r="I67" t="str">
            <v>000003151</v>
          </cell>
          <cell r="J67" t="str">
            <v>CONSERV FUTURES SUB-FUND</v>
          </cell>
          <cell r="K67" t="str">
            <v>C15102 KING COUNTY'S ALLOCATION</v>
          </cell>
          <cell r="L67" t="str">
            <v>Approved</v>
          </cell>
          <cell r="M67" t="str">
            <v>CAPITAL SP CAPITAL</v>
          </cell>
          <cell r="N67" t="str">
            <v>NATURAL RESOURCES AND PARKS</v>
          </cell>
          <cell r="O67" t="str">
            <v>WATER AND LAND RESOURCES</v>
          </cell>
          <cell r="P67" t="b">
            <v>0</v>
          </cell>
          <cell r="R67" t="str">
            <v/>
          </cell>
          <cell r="S67">
            <v>6</v>
          </cell>
          <cell r="T67" t="str">
            <v>Water and Land Resources</v>
          </cell>
          <cell r="U67" t="b">
            <v>1</v>
          </cell>
          <cell r="V67">
            <v>38</v>
          </cell>
          <cell r="W67" t="str">
            <v>2017 CFT Reallocation Standalone</v>
          </cell>
          <cell r="X67">
            <v>2</v>
          </cell>
          <cell r="Y67" t="str">
            <v>Executive Proposed</v>
          </cell>
          <cell r="AB67">
            <v>0</v>
          </cell>
          <cell r="AE67">
            <v>0</v>
          </cell>
          <cell r="AH67">
            <v>0</v>
          </cell>
          <cell r="AI67">
            <v>0</v>
          </cell>
          <cell r="AJ67">
            <v>469417</v>
          </cell>
          <cell r="AK67" t="str">
            <v>Approved</v>
          </cell>
          <cell r="AL67" t="b">
            <v>0</v>
          </cell>
        </row>
        <row r="68">
          <cell r="A68">
            <v>16794</v>
          </cell>
          <cell r="B68" t="str">
            <v>1116258</v>
          </cell>
          <cell r="C68" t="str">
            <v>Approved</v>
          </cell>
          <cell r="D68" t="str">
            <v>WLCF SEA E DUAMISH GREENBELT</v>
          </cell>
          <cell r="E68">
            <v>2</v>
          </cell>
          <cell r="F68" t="str">
            <v>CAP</v>
          </cell>
          <cell r="G68" t="str">
            <v>WLR CIP PROGRAM</v>
          </cell>
          <cell r="H68" t="str">
            <v>STANDALONE</v>
          </cell>
          <cell r="I68" t="str">
            <v>000003151</v>
          </cell>
          <cell r="J68" t="str">
            <v>CONSERV FUTURES SUB-FUND</v>
          </cell>
          <cell r="K68" t="str">
            <v>C15103 SEATTLE'S ALLOCATION</v>
          </cell>
          <cell r="L68" t="str">
            <v>Approved</v>
          </cell>
          <cell r="M68" t="str">
            <v>CAPITAL SP CAPITAL</v>
          </cell>
          <cell r="N68" t="str">
            <v>NATURAL RESOURCES AND PARKS</v>
          </cell>
          <cell r="O68" t="str">
            <v>WATER AND LAND RESOURCES</v>
          </cell>
          <cell r="P68" t="b">
            <v>0</v>
          </cell>
          <cell r="R68" t="str">
            <v/>
          </cell>
          <cell r="S68">
            <v>6</v>
          </cell>
          <cell r="T68" t="str">
            <v>Water and Land Resources</v>
          </cell>
          <cell r="U68" t="b">
            <v>1</v>
          </cell>
          <cell r="V68">
            <v>40</v>
          </cell>
          <cell r="W68" t="str">
            <v>2017 2nd Omnibus</v>
          </cell>
          <cell r="X68">
            <v>2</v>
          </cell>
          <cell r="Y68" t="str">
            <v>Executive Proposed</v>
          </cell>
          <cell r="Z68">
            <v>0</v>
          </cell>
          <cell r="AA68">
            <v>70000</v>
          </cell>
          <cell r="AB68">
            <v>70000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70000</v>
          </cell>
          <cell r="AJ68">
            <v>100000</v>
          </cell>
          <cell r="AK68" t="str">
            <v>Approved</v>
          </cell>
          <cell r="AL68" t="b">
            <v>0</v>
          </cell>
        </row>
        <row r="69">
          <cell r="A69">
            <v>16799</v>
          </cell>
          <cell r="B69" t="str">
            <v>1116264</v>
          </cell>
          <cell r="C69" t="str">
            <v>Approved</v>
          </cell>
          <cell r="D69" t="str">
            <v>WLCF KC MASTER</v>
          </cell>
          <cell r="E69">
            <v>2</v>
          </cell>
          <cell r="F69" t="str">
            <v>CAP</v>
          </cell>
          <cell r="G69" t="str">
            <v>WLR CIP PROGRAM</v>
          </cell>
          <cell r="H69" t="str">
            <v>STANDALONE</v>
          </cell>
          <cell r="I69" t="str">
            <v>000003151</v>
          </cell>
          <cell r="J69" t="str">
            <v>CONSERV FUTURES SUB-FUND</v>
          </cell>
          <cell r="K69" t="str">
            <v>C15102 KING COUNTY'S ALLOCATION</v>
          </cell>
          <cell r="L69" t="str">
            <v>Approved</v>
          </cell>
          <cell r="M69" t="str">
            <v>CAPITAL SP CAPITAL</v>
          </cell>
          <cell r="N69" t="str">
            <v>NATURAL RESOURCES AND PARKS</v>
          </cell>
          <cell r="O69" t="str">
            <v>WATER AND LAND RESOURCES</v>
          </cell>
          <cell r="P69" t="b">
            <v>0</v>
          </cell>
          <cell r="R69" t="str">
            <v/>
          </cell>
          <cell r="S69">
            <v>6</v>
          </cell>
          <cell r="T69" t="str">
            <v>Water and Land Resources</v>
          </cell>
          <cell r="U69" t="b">
            <v>1</v>
          </cell>
          <cell r="V69">
            <v>40</v>
          </cell>
          <cell r="W69" t="str">
            <v>2017 2nd Omnibus</v>
          </cell>
          <cell r="X69">
            <v>2</v>
          </cell>
          <cell r="Y69" t="str">
            <v>Executive Proposed</v>
          </cell>
          <cell r="Z69">
            <v>0</v>
          </cell>
          <cell r="AA69">
            <v>-11473684</v>
          </cell>
          <cell r="AB69">
            <v>-11473684</v>
          </cell>
          <cell r="AC69">
            <v>11449031</v>
          </cell>
          <cell r="AD69">
            <v>12340250</v>
          </cell>
          <cell r="AE69">
            <v>23789281</v>
          </cell>
          <cell r="AF69">
            <v>12992959</v>
          </cell>
          <cell r="AG69">
            <v>13912306</v>
          </cell>
          <cell r="AH69">
            <v>26905265</v>
          </cell>
          <cell r="AI69">
            <v>39220862</v>
          </cell>
          <cell r="AJ69">
            <v>12589994</v>
          </cell>
          <cell r="AK69" t="str">
            <v>Approved</v>
          </cell>
          <cell r="AL69" t="b">
            <v>0</v>
          </cell>
        </row>
        <row r="70">
          <cell r="A70">
            <v>16833</v>
          </cell>
          <cell r="B70" t="str">
            <v>1116485</v>
          </cell>
          <cell r="C70" t="str">
            <v>No Cost</v>
          </cell>
          <cell r="D70" t="str">
            <v>DES FMD E911 &amp; EMS TI</v>
          </cell>
          <cell r="E70">
            <v>2</v>
          </cell>
          <cell r="F70" t="str">
            <v>CAP</v>
          </cell>
          <cell r="G70" t="str">
            <v>FMD CIP PROGRAM</v>
          </cell>
          <cell r="H70" t="str">
            <v>DES FMD E911 &amp; EMS TI</v>
          </cell>
          <cell r="I70" t="str">
            <v>000003951</v>
          </cell>
          <cell r="J70" t="str">
            <v>BLDG REPAIR/REPL SUBFUND</v>
          </cell>
          <cell r="K70" t="str">
            <v>C95103 BLDG REPAIR REPLACE NEW</v>
          </cell>
          <cell r="L70" t="str">
            <v>No Cost</v>
          </cell>
          <cell r="M70" t="str">
            <v>INDIRECT SP CAPITAL</v>
          </cell>
          <cell r="N70" t="str">
            <v>EXECUTIVE SERVICES</v>
          </cell>
          <cell r="O70" t="str">
            <v>FACILITIES MANAGEMENT</v>
          </cell>
          <cell r="P70" t="b">
            <v>1</v>
          </cell>
          <cell r="Q70">
            <v>16833</v>
          </cell>
          <cell r="R70" t="str">
            <v>1116485</v>
          </cell>
          <cell r="S70">
            <v>2</v>
          </cell>
          <cell r="T70" t="str">
            <v>Facilities Mgmt</v>
          </cell>
          <cell r="U70" t="b">
            <v>1</v>
          </cell>
          <cell r="V70">
            <v>40</v>
          </cell>
          <cell r="W70" t="str">
            <v>2017 2nd Omnibus</v>
          </cell>
          <cell r="X70">
            <v>2</v>
          </cell>
          <cell r="Y70" t="str">
            <v>Executive Proposed</v>
          </cell>
          <cell r="Z70">
            <v>-77303.83</v>
          </cell>
          <cell r="AA70">
            <v>0</v>
          </cell>
          <cell r="AB70">
            <v>-77303.83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-77303.83</v>
          </cell>
          <cell r="AJ70">
            <v>922381</v>
          </cell>
          <cell r="AK70" t="str">
            <v>Approved</v>
          </cell>
          <cell r="AL70" t="b">
            <v>1</v>
          </cell>
        </row>
        <row r="71">
          <cell r="A71">
            <v>16843</v>
          </cell>
          <cell r="B71" t="str">
            <v>1116541</v>
          </cell>
          <cell r="C71" t="str">
            <v>Closed</v>
          </cell>
          <cell r="D71" t="str">
            <v>RSD 181 AV SE&amp;CVNGTN SAWYER RD</v>
          </cell>
          <cell r="E71">
            <v>2</v>
          </cell>
          <cell r="F71" t="str">
            <v>CAP</v>
          </cell>
          <cell r="G71" t="str">
            <v>ROADS CIP PROGRAMS</v>
          </cell>
          <cell r="H71" t="str">
            <v>STANDALONE</v>
          </cell>
          <cell r="I71" t="str">
            <v>000003860</v>
          </cell>
          <cell r="J71" t="str">
            <v>COUNTY ROAD CONSTRUCTION</v>
          </cell>
          <cell r="K71" t="str">
            <v>C86002 COUNTY ROAD CONST C I P</v>
          </cell>
          <cell r="L71" t="str">
            <v>Closed</v>
          </cell>
          <cell r="M71" t="str">
            <v>INDIRECT SP CAPITAL</v>
          </cell>
          <cell r="N71" t="str">
            <v>TRANSPORTATION</v>
          </cell>
          <cell r="O71" t="str">
            <v>ROADS</v>
          </cell>
          <cell r="P71" t="b">
            <v>0</v>
          </cell>
          <cell r="R71" t="str">
            <v/>
          </cell>
          <cell r="S71">
            <v>8</v>
          </cell>
          <cell r="T71" t="str">
            <v>Roads Services Division</v>
          </cell>
          <cell r="U71" t="b">
            <v>1</v>
          </cell>
          <cell r="V71">
            <v>40</v>
          </cell>
          <cell r="W71" t="str">
            <v>2017 2nd Omnibus</v>
          </cell>
          <cell r="X71">
            <v>2</v>
          </cell>
          <cell r="Y71" t="str">
            <v>Executive Proposed</v>
          </cell>
          <cell r="Z71">
            <v>-234348</v>
          </cell>
          <cell r="AA71">
            <v>0</v>
          </cell>
          <cell r="AB71">
            <v>-234348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-234348</v>
          </cell>
          <cell r="AJ71">
            <v>1097006</v>
          </cell>
          <cell r="AK71" t="str">
            <v>Approved</v>
          </cell>
          <cell r="AL71" t="b">
            <v>1</v>
          </cell>
        </row>
        <row r="72">
          <cell r="A72">
            <v>16844</v>
          </cell>
          <cell r="B72" t="str">
            <v>1116542</v>
          </cell>
          <cell r="C72" t="str">
            <v>Closed</v>
          </cell>
          <cell r="D72" t="str">
            <v>RSD SE COVINGTON SAWYER ROAD</v>
          </cell>
          <cell r="E72">
            <v>2</v>
          </cell>
          <cell r="F72" t="str">
            <v>CAP</v>
          </cell>
          <cell r="G72" t="str">
            <v>ROADS CIP PROGRAMS</v>
          </cell>
          <cell r="H72" t="str">
            <v>STANDALONE</v>
          </cell>
          <cell r="I72" t="str">
            <v>000003860</v>
          </cell>
          <cell r="J72" t="str">
            <v>COUNTY ROAD CONSTRUCTION</v>
          </cell>
          <cell r="K72" t="str">
            <v>C86002 COUNTY ROAD CONST C I P</v>
          </cell>
          <cell r="L72" t="str">
            <v>Closed</v>
          </cell>
          <cell r="M72" t="str">
            <v>INDIRECT SP CAPITAL</v>
          </cell>
          <cell r="N72" t="str">
            <v>TRANSPORTATION</v>
          </cell>
          <cell r="O72" t="str">
            <v>ROADS</v>
          </cell>
          <cell r="P72" t="b">
            <v>0</v>
          </cell>
          <cell r="R72" t="str">
            <v/>
          </cell>
          <cell r="S72">
            <v>8</v>
          </cell>
          <cell r="T72" t="str">
            <v>Roads Services Division</v>
          </cell>
          <cell r="U72" t="b">
            <v>1</v>
          </cell>
          <cell r="V72">
            <v>40</v>
          </cell>
          <cell r="W72" t="str">
            <v>2017 2nd Omnibus</v>
          </cell>
          <cell r="X72">
            <v>2</v>
          </cell>
          <cell r="Y72" t="str">
            <v>Executive Proposed</v>
          </cell>
          <cell r="Z72">
            <v>-260513</v>
          </cell>
          <cell r="AA72">
            <v>0</v>
          </cell>
          <cell r="AB72">
            <v>-260513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-260513</v>
          </cell>
          <cell r="AJ72">
            <v>1097006</v>
          </cell>
          <cell r="AK72" t="str">
            <v>Approved</v>
          </cell>
          <cell r="AL72" t="b">
            <v>1</v>
          </cell>
        </row>
        <row r="73">
          <cell r="A73">
            <v>16845</v>
          </cell>
          <cell r="B73" t="str">
            <v>1116543</v>
          </cell>
          <cell r="C73" t="str">
            <v>Closed</v>
          </cell>
          <cell r="D73" t="str">
            <v>RSD 78 AVE S/S 126-RENTON AV S</v>
          </cell>
          <cell r="E73">
            <v>2</v>
          </cell>
          <cell r="F73" t="str">
            <v>CAP</v>
          </cell>
          <cell r="G73" t="str">
            <v>ROADS CIP PROGRAMS</v>
          </cell>
          <cell r="H73" t="str">
            <v>STANDALONE</v>
          </cell>
          <cell r="I73" t="str">
            <v>000003860</v>
          </cell>
          <cell r="J73" t="str">
            <v>COUNTY ROAD CONSTRUCTION</v>
          </cell>
          <cell r="K73" t="str">
            <v>C86002 COUNTY ROAD CONST C I P</v>
          </cell>
          <cell r="L73" t="str">
            <v>Closed</v>
          </cell>
          <cell r="M73" t="str">
            <v>INDIRECT SP CAPITAL</v>
          </cell>
          <cell r="N73" t="str">
            <v>TRANSPORTATION</v>
          </cell>
          <cell r="O73" t="str">
            <v>ROADS</v>
          </cell>
          <cell r="P73" t="b">
            <v>0</v>
          </cell>
          <cell r="R73" t="str">
            <v/>
          </cell>
          <cell r="S73">
            <v>8</v>
          </cell>
          <cell r="T73" t="str">
            <v>Roads Services Division</v>
          </cell>
          <cell r="U73" t="b">
            <v>1</v>
          </cell>
          <cell r="V73">
            <v>40</v>
          </cell>
          <cell r="W73" t="str">
            <v>2017 2nd Omnibus</v>
          </cell>
          <cell r="X73">
            <v>2</v>
          </cell>
          <cell r="Y73" t="str">
            <v>Executive Proposed</v>
          </cell>
          <cell r="Z73">
            <v>-362</v>
          </cell>
          <cell r="AA73">
            <v>0</v>
          </cell>
          <cell r="AB73">
            <v>-362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-362</v>
          </cell>
          <cell r="AJ73">
            <v>25122.45</v>
          </cell>
          <cell r="AK73" t="str">
            <v>Approved</v>
          </cell>
          <cell r="AL73" t="b">
            <v>1</v>
          </cell>
        </row>
        <row r="74">
          <cell r="A74">
            <v>16849</v>
          </cell>
          <cell r="B74" t="str">
            <v>1116547</v>
          </cell>
          <cell r="C74" t="str">
            <v>Closed</v>
          </cell>
          <cell r="D74" t="str">
            <v>RSD RENTON AV S/68 AV-74 AV S</v>
          </cell>
          <cell r="E74">
            <v>2</v>
          </cell>
          <cell r="F74" t="str">
            <v>CAP</v>
          </cell>
          <cell r="G74" t="str">
            <v>ROADS CIP PROGRAMS</v>
          </cell>
          <cell r="H74" t="str">
            <v>STANDALONE</v>
          </cell>
          <cell r="I74" t="str">
            <v>000003860</v>
          </cell>
          <cell r="J74" t="str">
            <v>COUNTY ROAD CONSTRUCTION</v>
          </cell>
          <cell r="K74" t="str">
            <v>C86002 COUNTY ROAD CONST C I P</v>
          </cell>
          <cell r="L74" t="str">
            <v>Closed</v>
          </cell>
          <cell r="M74" t="str">
            <v>INDIRECT SP CAPITAL</v>
          </cell>
          <cell r="N74" t="str">
            <v>TRANSPORTATION</v>
          </cell>
          <cell r="O74" t="str">
            <v>ROADS</v>
          </cell>
          <cell r="P74" t="b">
            <v>0</v>
          </cell>
          <cell r="R74" t="str">
            <v/>
          </cell>
          <cell r="S74">
            <v>8</v>
          </cell>
          <cell r="T74" t="str">
            <v>Roads Services Division</v>
          </cell>
          <cell r="U74" t="b">
            <v>1</v>
          </cell>
          <cell r="V74">
            <v>40</v>
          </cell>
          <cell r="W74" t="str">
            <v>2017 2nd Omnibus</v>
          </cell>
          <cell r="X74">
            <v>2</v>
          </cell>
          <cell r="Y74" t="str">
            <v>Executive Proposed</v>
          </cell>
          <cell r="Z74">
            <v>-35731</v>
          </cell>
          <cell r="AA74">
            <v>0</v>
          </cell>
          <cell r="AB74">
            <v>-35731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-35731</v>
          </cell>
          <cell r="AJ74">
            <v>978346</v>
          </cell>
          <cell r="AK74" t="str">
            <v>Approved</v>
          </cell>
          <cell r="AL74" t="b">
            <v>1</v>
          </cell>
        </row>
        <row r="75">
          <cell r="A75">
            <v>16895</v>
          </cell>
          <cell r="B75" t="str">
            <v>1116699</v>
          </cell>
          <cell r="C75" t="str">
            <v>No Cost</v>
          </cell>
          <cell r="D75" t="str">
            <v>DES FMD PRCT 4 BURIEN PRK LT</v>
          </cell>
          <cell r="E75">
            <v>2</v>
          </cell>
          <cell r="F75" t="str">
            <v>CAP</v>
          </cell>
          <cell r="G75" t="str">
            <v>FMD CIP PROGRAM</v>
          </cell>
          <cell r="H75" t="str">
            <v>STANDALONE</v>
          </cell>
          <cell r="I75" t="str">
            <v>000003421</v>
          </cell>
          <cell r="J75" t="str">
            <v>MJR MNTNCE RSRV SUB-FUND</v>
          </cell>
          <cell r="K75" t="str">
            <v>C42101 MMRF MAJOR MAINTENANCE</v>
          </cell>
          <cell r="L75" t="str">
            <v>No Cost</v>
          </cell>
          <cell r="M75" t="str">
            <v>INDIRECT SP CAPITAL</v>
          </cell>
          <cell r="N75" t="str">
            <v>EXECUTIVE SERVICES</v>
          </cell>
          <cell r="O75" t="str">
            <v>FACILITIES MANAGEMENT</v>
          </cell>
          <cell r="P75" t="b">
            <v>0</v>
          </cell>
          <cell r="R75" t="str">
            <v/>
          </cell>
          <cell r="S75">
            <v>2</v>
          </cell>
          <cell r="T75" t="str">
            <v>Facilities Mgmt</v>
          </cell>
          <cell r="U75" t="b">
            <v>1</v>
          </cell>
          <cell r="V75">
            <v>40</v>
          </cell>
          <cell r="W75" t="str">
            <v>2017 2nd Omnibus</v>
          </cell>
          <cell r="X75">
            <v>2</v>
          </cell>
          <cell r="Y75" t="str">
            <v>Executive Proposed</v>
          </cell>
          <cell r="Z75">
            <v>-24770.96</v>
          </cell>
          <cell r="AA75">
            <v>0</v>
          </cell>
          <cell r="AB75">
            <v>-24770.96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-24770.96</v>
          </cell>
          <cell r="AJ75">
            <v>90651</v>
          </cell>
          <cell r="AK75" t="str">
            <v>Approved</v>
          </cell>
          <cell r="AL75" t="b">
            <v>1</v>
          </cell>
        </row>
        <row r="76">
          <cell r="A76">
            <v>16958</v>
          </cell>
          <cell r="B76" t="str">
            <v>1116833</v>
          </cell>
          <cell r="C76" t="str">
            <v>Approved</v>
          </cell>
          <cell r="D76" t="str">
            <v>SW CEDAR FALLS ENV CNTRL SYS M</v>
          </cell>
          <cell r="E76">
            <v>2</v>
          </cell>
          <cell r="F76" t="str">
            <v>CAP</v>
          </cell>
          <cell r="G76" t="str">
            <v>SW CIP PROGRAM</v>
          </cell>
          <cell r="H76" t="str">
            <v>STANDALONE</v>
          </cell>
          <cell r="I76" t="str">
            <v>000003901</v>
          </cell>
          <cell r="J76" t="str">
            <v>SOLID WASTE CONSTRUCTION</v>
          </cell>
          <cell r="K76" t="str">
            <v>C90101 SOLID WASTE CONSTRUCTION</v>
          </cell>
          <cell r="L76" t="str">
            <v>Approved</v>
          </cell>
          <cell r="M76" t="str">
            <v>CAPITAL SP CAPITAL</v>
          </cell>
          <cell r="N76" t="str">
            <v>NATURAL RESOURCES AND PARKS</v>
          </cell>
          <cell r="O76" t="str">
            <v>SOLID WASTE</v>
          </cell>
          <cell r="P76" t="b">
            <v>0</v>
          </cell>
          <cell r="R76" t="str">
            <v/>
          </cell>
          <cell r="S76">
            <v>4</v>
          </cell>
          <cell r="T76" t="str">
            <v>Solid Waste</v>
          </cell>
          <cell r="U76" t="b">
            <v>1</v>
          </cell>
          <cell r="V76">
            <v>40</v>
          </cell>
          <cell r="W76" t="str">
            <v>2017 2nd Omnibus</v>
          </cell>
          <cell r="X76">
            <v>2</v>
          </cell>
          <cell r="Y76" t="str">
            <v>Executive Proposed</v>
          </cell>
          <cell r="Z76">
            <v>274582</v>
          </cell>
          <cell r="AA76">
            <v>522418</v>
          </cell>
          <cell r="AB76">
            <v>797000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797000</v>
          </cell>
          <cell r="AJ76">
            <v>2245167</v>
          </cell>
          <cell r="AK76" t="str">
            <v>Approved</v>
          </cell>
          <cell r="AL76" t="b">
            <v>0</v>
          </cell>
        </row>
        <row r="77">
          <cell r="A77">
            <v>17012</v>
          </cell>
          <cell r="B77" t="str">
            <v>1116954</v>
          </cell>
          <cell r="C77" t="str">
            <v>Approved</v>
          </cell>
          <cell r="D77" t="str">
            <v>PKS MIDDLE GREEN RIVER ACQ</v>
          </cell>
          <cell r="E77">
            <v>2</v>
          </cell>
          <cell r="F77" t="str">
            <v>CAP</v>
          </cell>
          <cell r="G77" t="str">
            <v>PKS CIP PROGRAM</v>
          </cell>
          <cell r="H77" t="str">
            <v>STANDALONE</v>
          </cell>
          <cell r="I77" t="str">
            <v>000003581</v>
          </cell>
          <cell r="J77" t="str">
            <v>PARKS CAPITAL FUND</v>
          </cell>
          <cell r="K77" t="str">
            <v>C58101 PARKS CAPITAL</v>
          </cell>
          <cell r="L77" t="str">
            <v>Approved</v>
          </cell>
          <cell r="M77" t="str">
            <v>CAPITAL SP CAPITAL</v>
          </cell>
          <cell r="N77" t="str">
            <v>NATURAL RESOURCES AND PARKS</v>
          </cell>
          <cell r="O77" t="str">
            <v>PARKS</v>
          </cell>
          <cell r="P77" t="b">
            <v>0</v>
          </cell>
          <cell r="R77" t="str">
            <v/>
          </cell>
          <cell r="S77">
            <v>5</v>
          </cell>
          <cell r="T77" t="str">
            <v>Parks and Recreation</v>
          </cell>
          <cell r="U77" t="b">
            <v>1</v>
          </cell>
          <cell r="V77">
            <v>38</v>
          </cell>
          <cell r="W77" t="str">
            <v>2017 CFT Reallocation Standalone</v>
          </cell>
          <cell r="X77">
            <v>2</v>
          </cell>
          <cell r="Y77" t="str">
            <v>Executive Proposed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K77" t="str">
            <v>Approved</v>
          </cell>
          <cell r="AL77" t="b">
            <v>1</v>
          </cell>
        </row>
        <row r="78">
          <cell r="A78">
            <v>17012</v>
          </cell>
          <cell r="B78" t="str">
            <v>1116954</v>
          </cell>
          <cell r="C78" t="str">
            <v>Approved</v>
          </cell>
          <cell r="D78" t="str">
            <v>PKS MIDDLE GREEN RIVER ACQ</v>
          </cell>
          <cell r="E78">
            <v>2</v>
          </cell>
          <cell r="F78" t="str">
            <v>CAP</v>
          </cell>
          <cell r="G78" t="str">
            <v>PKS CIP PROGRAM</v>
          </cell>
          <cell r="H78" t="str">
            <v>STANDALONE</v>
          </cell>
          <cell r="I78" t="str">
            <v>000003581</v>
          </cell>
          <cell r="J78" t="str">
            <v>PARKS CAPITAL FUND</v>
          </cell>
          <cell r="K78" t="str">
            <v>C58101 PARKS CAPITAL</v>
          </cell>
          <cell r="L78" t="str">
            <v>Approved</v>
          </cell>
          <cell r="M78" t="str">
            <v>CAPITAL SP CAPITAL</v>
          </cell>
          <cell r="N78" t="str">
            <v>NATURAL RESOURCES AND PARKS</v>
          </cell>
          <cell r="O78" t="str">
            <v>PARKS</v>
          </cell>
          <cell r="P78" t="b">
            <v>0</v>
          </cell>
          <cell r="R78" t="str">
            <v/>
          </cell>
          <cell r="S78">
            <v>5</v>
          </cell>
          <cell r="T78" t="str">
            <v>Parks and Recreation</v>
          </cell>
          <cell r="U78" t="b">
            <v>1</v>
          </cell>
          <cell r="V78">
            <v>40</v>
          </cell>
          <cell r="W78" t="str">
            <v>2017 2nd Omnibus</v>
          </cell>
          <cell r="X78">
            <v>2</v>
          </cell>
          <cell r="Y78" t="str">
            <v>Executive Proposed</v>
          </cell>
          <cell r="AB78">
            <v>0</v>
          </cell>
          <cell r="AE78">
            <v>0</v>
          </cell>
          <cell r="AH78">
            <v>0</v>
          </cell>
          <cell r="AI78">
            <v>0</v>
          </cell>
          <cell r="AJ78">
            <v>1574007</v>
          </cell>
          <cell r="AK78" t="str">
            <v>Approved</v>
          </cell>
          <cell r="AL78" t="b">
            <v>1</v>
          </cell>
        </row>
        <row r="79">
          <cell r="A79">
            <v>17440</v>
          </cell>
          <cell r="B79" t="str">
            <v>1121020</v>
          </cell>
          <cell r="C79" t="str">
            <v>Approved</v>
          </cell>
          <cell r="D79" t="str">
            <v>WLCF KC JUDD CRK-PARADISE</v>
          </cell>
          <cell r="E79">
            <v>2</v>
          </cell>
          <cell r="F79" t="str">
            <v>CAP</v>
          </cell>
          <cell r="G79" t="str">
            <v>WLR CIP PROGRAM</v>
          </cell>
          <cell r="H79" t="str">
            <v>STANDALONE</v>
          </cell>
          <cell r="I79" t="str">
            <v>000003151</v>
          </cell>
          <cell r="J79" t="str">
            <v>CONSERV FUTURES SUB-FUND</v>
          </cell>
          <cell r="K79" t="str">
            <v>C15102 KING COUNTY'S ALLOCATION</v>
          </cell>
          <cell r="L79" t="str">
            <v>Approved</v>
          </cell>
          <cell r="M79" t="str">
            <v>CAPITAL SP CAPITAL</v>
          </cell>
          <cell r="N79" t="str">
            <v>NATURAL RESOURCES AND PARKS</v>
          </cell>
          <cell r="O79" t="str">
            <v>WATER AND LAND RESOURCES</v>
          </cell>
          <cell r="P79" t="b">
            <v>0</v>
          </cell>
          <cell r="R79" t="str">
            <v/>
          </cell>
          <cell r="S79">
            <v>6</v>
          </cell>
          <cell r="T79" t="str">
            <v>Water and Land Resources</v>
          </cell>
          <cell r="U79" t="b">
            <v>1</v>
          </cell>
          <cell r="V79">
            <v>38</v>
          </cell>
          <cell r="W79" t="str">
            <v>2017 CFT Reallocation Standalone</v>
          </cell>
          <cell r="X79">
            <v>2</v>
          </cell>
          <cell r="Y79" t="str">
            <v>Executive Proposed</v>
          </cell>
          <cell r="Z79">
            <v>86090</v>
          </cell>
          <cell r="AA79">
            <v>0</v>
          </cell>
          <cell r="AB79">
            <v>86090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86090</v>
          </cell>
          <cell r="AJ79">
            <v>50000</v>
          </cell>
          <cell r="AK79" t="str">
            <v>Approved</v>
          </cell>
          <cell r="AL79" t="b">
            <v>0</v>
          </cell>
        </row>
        <row r="80">
          <cell r="A80">
            <v>17440</v>
          </cell>
          <cell r="B80" t="str">
            <v>1121020</v>
          </cell>
          <cell r="C80" t="str">
            <v>Approved</v>
          </cell>
          <cell r="D80" t="str">
            <v>WLCF KC JUDD CRK-PARADISE</v>
          </cell>
          <cell r="E80">
            <v>2</v>
          </cell>
          <cell r="F80" t="str">
            <v>CAP</v>
          </cell>
          <cell r="G80" t="str">
            <v>WLR CIP PROGRAM</v>
          </cell>
          <cell r="H80" t="str">
            <v>STANDALONE</v>
          </cell>
          <cell r="I80" t="str">
            <v>000003151</v>
          </cell>
          <cell r="J80" t="str">
            <v>CONSERV FUTURES SUB-FUND</v>
          </cell>
          <cell r="K80" t="str">
            <v>C15102 KING COUNTY'S ALLOCATION</v>
          </cell>
          <cell r="L80" t="str">
            <v>Approved</v>
          </cell>
          <cell r="M80" t="str">
            <v>CAPITAL SP CAPITAL</v>
          </cell>
          <cell r="N80" t="str">
            <v>NATURAL RESOURCES AND PARKS</v>
          </cell>
          <cell r="O80" t="str">
            <v>WATER AND LAND RESOURCES</v>
          </cell>
          <cell r="P80" t="b">
            <v>0</v>
          </cell>
          <cell r="R80" t="str">
            <v/>
          </cell>
          <cell r="S80">
            <v>6</v>
          </cell>
          <cell r="T80" t="str">
            <v>Water and Land Resources</v>
          </cell>
          <cell r="U80" t="b">
            <v>1</v>
          </cell>
          <cell r="V80">
            <v>40</v>
          </cell>
          <cell r="W80" t="str">
            <v>2017 2nd Omnibus</v>
          </cell>
          <cell r="X80">
            <v>2</v>
          </cell>
          <cell r="Y80" t="str">
            <v>Executive Proposed</v>
          </cell>
          <cell r="Z80">
            <v>0</v>
          </cell>
          <cell r="AA80">
            <v>200000</v>
          </cell>
          <cell r="AB80">
            <v>200000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200000</v>
          </cell>
          <cell r="AJ80">
            <v>50000</v>
          </cell>
          <cell r="AK80" t="str">
            <v>Approved</v>
          </cell>
          <cell r="AL80" t="b">
            <v>0</v>
          </cell>
        </row>
        <row r="81">
          <cell r="A81">
            <v>17462</v>
          </cell>
          <cell r="B81" t="str">
            <v>1121155</v>
          </cell>
          <cell r="C81" t="str">
            <v>Approved</v>
          </cell>
          <cell r="D81" t="str">
            <v>PKS M:EASTSIDE RAIL CORR (ERC)</v>
          </cell>
          <cell r="E81">
            <v>2</v>
          </cell>
          <cell r="F81" t="str">
            <v>CAP</v>
          </cell>
          <cell r="G81" t="str">
            <v>PKS CIP PROGRAM</v>
          </cell>
          <cell r="H81" t="str">
            <v>PKS M:EASTSIDE RAIL CORR (ERC)</v>
          </cell>
          <cell r="I81" t="str">
            <v>000003581</v>
          </cell>
          <cell r="J81" t="str">
            <v>PARKS CAPITAL FUND</v>
          </cell>
          <cell r="K81" t="str">
            <v>C58101 PARKS CAPITAL</v>
          </cell>
          <cell r="L81" t="str">
            <v>Approved</v>
          </cell>
          <cell r="M81" t="str">
            <v>CAPITAL SP CAPITAL</v>
          </cell>
          <cell r="N81" t="str">
            <v>NATURAL RESOURCES AND PARKS</v>
          </cell>
          <cell r="O81" t="str">
            <v>PARKS</v>
          </cell>
          <cell r="P81" t="b">
            <v>1</v>
          </cell>
          <cell r="Q81">
            <v>17462</v>
          </cell>
          <cell r="R81" t="str">
            <v>1121155</v>
          </cell>
          <cell r="S81">
            <v>5</v>
          </cell>
          <cell r="T81" t="str">
            <v>Parks and Recreation</v>
          </cell>
          <cell r="U81" t="b">
            <v>1</v>
          </cell>
          <cell r="V81">
            <v>40</v>
          </cell>
          <cell r="W81" t="str">
            <v>2017 2nd Omnibus</v>
          </cell>
          <cell r="X81">
            <v>2</v>
          </cell>
          <cell r="Y81" t="str">
            <v>Executive Proposed</v>
          </cell>
          <cell r="Z81">
            <v>173000</v>
          </cell>
          <cell r="AA81">
            <v>0</v>
          </cell>
          <cell r="AB81">
            <v>173000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173000</v>
          </cell>
          <cell r="AJ81">
            <v>16949145</v>
          </cell>
          <cell r="AK81" t="str">
            <v>Approved</v>
          </cell>
          <cell r="AL81" t="b">
            <v>0</v>
          </cell>
        </row>
        <row r="82">
          <cell r="A82">
            <v>17536</v>
          </cell>
          <cell r="B82" t="str">
            <v>1121437</v>
          </cell>
          <cell r="C82" t="str">
            <v>Closed</v>
          </cell>
          <cell r="D82" t="str">
            <v>RSD LK DOROTHY BRDG DECK REHAB</v>
          </cell>
          <cell r="E82">
            <v>2</v>
          </cell>
          <cell r="F82" t="str">
            <v>CAP</v>
          </cell>
          <cell r="G82" t="str">
            <v>ROADS CIP PROGRAMS</v>
          </cell>
          <cell r="H82" t="str">
            <v>RSD BRG PRIORITY MAINTNCE</v>
          </cell>
          <cell r="I82" t="str">
            <v>000003860</v>
          </cell>
          <cell r="J82" t="str">
            <v>COUNTY ROAD CONSTRUCTION</v>
          </cell>
          <cell r="K82" t="str">
            <v>C86001 ROADS CIP MJR MAINTENANCE</v>
          </cell>
          <cell r="L82" t="str">
            <v>Closed</v>
          </cell>
          <cell r="M82" t="str">
            <v>INDIRECT SP CAPITAL</v>
          </cell>
          <cell r="N82" t="str">
            <v>TRANSPORTATION</v>
          </cell>
          <cell r="O82" t="str">
            <v>ROADS</v>
          </cell>
          <cell r="P82" t="b">
            <v>0</v>
          </cell>
          <cell r="Q82">
            <v>13275</v>
          </cell>
          <cell r="R82" t="str">
            <v>1027160</v>
          </cell>
          <cell r="S82">
            <v>8</v>
          </cell>
          <cell r="T82" t="str">
            <v>Roads Services Division</v>
          </cell>
          <cell r="U82" t="b">
            <v>1</v>
          </cell>
          <cell r="V82">
            <v>40</v>
          </cell>
          <cell r="W82" t="str">
            <v>2017 2nd Omnibus</v>
          </cell>
          <cell r="X82">
            <v>2</v>
          </cell>
          <cell r="Y82" t="str">
            <v>Executive Proposed</v>
          </cell>
          <cell r="Z82">
            <v>-11013</v>
          </cell>
          <cell r="AA82">
            <v>0</v>
          </cell>
          <cell r="AB82">
            <v>-11013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-11013</v>
          </cell>
          <cell r="AJ82">
            <v>16240.32</v>
          </cell>
          <cell r="AK82" t="str">
            <v>Approved</v>
          </cell>
          <cell r="AL82" t="b">
            <v>1</v>
          </cell>
        </row>
        <row r="83">
          <cell r="A83">
            <v>17541</v>
          </cell>
          <cell r="B83" t="str">
            <v>1121445</v>
          </cell>
          <cell r="C83" t="str">
            <v>Approved</v>
          </cell>
          <cell r="D83" t="str">
            <v>PKS M:NEWAUKUM/BIG SPRING CRK</v>
          </cell>
          <cell r="E83">
            <v>2</v>
          </cell>
          <cell r="F83" t="str">
            <v>CAP</v>
          </cell>
          <cell r="G83" t="str">
            <v>PKS CIP PROGRAM</v>
          </cell>
          <cell r="H83" t="str">
            <v>STANDALONE</v>
          </cell>
          <cell r="I83" t="str">
            <v>000003581</v>
          </cell>
          <cell r="J83" t="str">
            <v>PARKS CAPITAL FUND</v>
          </cell>
          <cell r="K83" t="str">
            <v>C58101 PARKS CAPITAL</v>
          </cell>
          <cell r="L83" t="str">
            <v>Approved</v>
          </cell>
          <cell r="M83" t="str">
            <v>CAPITAL SP CAPITAL</v>
          </cell>
          <cell r="N83" t="str">
            <v>NATURAL RESOURCES AND PARKS</v>
          </cell>
          <cell r="O83" t="str">
            <v>PARKS</v>
          </cell>
          <cell r="P83" t="b">
            <v>0</v>
          </cell>
          <cell r="R83" t="str">
            <v/>
          </cell>
          <cell r="S83">
            <v>5</v>
          </cell>
          <cell r="T83" t="str">
            <v>Parks and Recreation</v>
          </cell>
          <cell r="U83" t="b">
            <v>1</v>
          </cell>
          <cell r="V83">
            <v>40</v>
          </cell>
          <cell r="W83" t="str">
            <v>2017 2nd Omnibus</v>
          </cell>
          <cell r="X83">
            <v>2</v>
          </cell>
          <cell r="Y83" t="str">
            <v>Executive Proposed</v>
          </cell>
          <cell r="Z83">
            <v>0</v>
          </cell>
          <cell r="AA83">
            <v>290000</v>
          </cell>
          <cell r="AB83">
            <v>290000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290000</v>
          </cell>
          <cell r="AJ83">
            <v>650000</v>
          </cell>
          <cell r="AK83" t="str">
            <v>Approved</v>
          </cell>
          <cell r="AL83" t="b">
            <v>0</v>
          </cell>
        </row>
        <row r="84">
          <cell r="A84">
            <v>17542</v>
          </cell>
          <cell r="B84" t="str">
            <v>1121446</v>
          </cell>
          <cell r="C84" t="str">
            <v>No Cost</v>
          </cell>
          <cell r="D84" t="str">
            <v>PKS M:EAST LAKE SAMM TRL INHLD</v>
          </cell>
          <cell r="E84">
            <v>2</v>
          </cell>
          <cell r="F84" t="str">
            <v>CAP</v>
          </cell>
          <cell r="G84" t="str">
            <v>PKS CIP PROGRAM</v>
          </cell>
          <cell r="H84" t="str">
            <v>STANDALONE</v>
          </cell>
          <cell r="I84" t="str">
            <v>000003581</v>
          </cell>
          <cell r="J84" t="str">
            <v>PARKS CAPITAL FUND</v>
          </cell>
          <cell r="K84" t="str">
            <v>C58101 PARKS CAPITAL</v>
          </cell>
          <cell r="L84" t="str">
            <v>No Cost</v>
          </cell>
          <cell r="M84" t="str">
            <v>CAPITAL SP CAPITAL</v>
          </cell>
          <cell r="N84" t="str">
            <v>NATURAL RESOURCES AND PARKS</v>
          </cell>
          <cell r="O84" t="str">
            <v>PARKS</v>
          </cell>
          <cell r="P84" t="b">
            <v>0</v>
          </cell>
          <cell r="R84" t="str">
            <v/>
          </cell>
          <cell r="S84">
            <v>5</v>
          </cell>
          <cell r="T84" t="str">
            <v>Parks and Recreation</v>
          </cell>
          <cell r="U84" t="b">
            <v>1</v>
          </cell>
          <cell r="V84">
            <v>38</v>
          </cell>
          <cell r="W84" t="str">
            <v>2017 CFT Reallocation Standalone</v>
          </cell>
          <cell r="X84">
            <v>2</v>
          </cell>
          <cell r="Y84" t="str">
            <v>Executive Proposed</v>
          </cell>
          <cell r="Z84">
            <v>-10000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K84" t="str">
            <v>Approved</v>
          </cell>
          <cell r="AL84" t="b">
            <v>1</v>
          </cell>
        </row>
        <row r="85">
          <cell r="A85">
            <v>17542</v>
          </cell>
          <cell r="B85" t="str">
            <v>1121446</v>
          </cell>
          <cell r="C85" t="str">
            <v>No Cost</v>
          </cell>
          <cell r="D85" t="str">
            <v>PKS M:EAST LAKE SAMM TRL INHLD</v>
          </cell>
          <cell r="E85">
            <v>2</v>
          </cell>
          <cell r="F85" t="str">
            <v>CAP</v>
          </cell>
          <cell r="G85" t="str">
            <v>PKS CIP PROGRAM</v>
          </cell>
          <cell r="H85" t="str">
            <v>STANDALONE</v>
          </cell>
          <cell r="I85" t="str">
            <v>000003581</v>
          </cell>
          <cell r="J85" t="str">
            <v>PARKS CAPITAL FUND</v>
          </cell>
          <cell r="K85" t="str">
            <v>C58101 PARKS CAPITAL</v>
          </cell>
          <cell r="L85" t="str">
            <v>No Cost</v>
          </cell>
          <cell r="M85" t="str">
            <v>CAPITAL SP CAPITAL</v>
          </cell>
          <cell r="N85" t="str">
            <v>NATURAL RESOURCES AND PARKS</v>
          </cell>
          <cell r="O85" t="str">
            <v>PARKS</v>
          </cell>
          <cell r="P85" t="b">
            <v>0</v>
          </cell>
          <cell r="R85" t="str">
            <v/>
          </cell>
          <cell r="S85">
            <v>5</v>
          </cell>
          <cell r="T85" t="str">
            <v>Parks and Recreation</v>
          </cell>
          <cell r="U85" t="b">
            <v>1</v>
          </cell>
          <cell r="V85">
            <v>40</v>
          </cell>
          <cell r="W85" t="str">
            <v>2017 2nd Omnibus</v>
          </cell>
          <cell r="X85">
            <v>2</v>
          </cell>
          <cell r="Y85" t="str">
            <v>Executive Proposed</v>
          </cell>
          <cell r="Z85">
            <v>-10000</v>
          </cell>
          <cell r="AA85">
            <v>0</v>
          </cell>
          <cell r="AB85">
            <v>-10000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-10000</v>
          </cell>
          <cell r="AJ85">
            <v>62006</v>
          </cell>
          <cell r="AK85" t="str">
            <v>Approved</v>
          </cell>
          <cell r="AL85" t="b">
            <v>1</v>
          </cell>
        </row>
        <row r="86">
          <cell r="A86">
            <v>17596</v>
          </cell>
          <cell r="B86" t="str">
            <v>1121897</v>
          </cell>
          <cell r="C86" t="str">
            <v>Closed</v>
          </cell>
          <cell r="D86" t="str">
            <v>RSD BRAC FOSS RVR BRDG #2605A</v>
          </cell>
          <cell r="E86">
            <v>2</v>
          </cell>
          <cell r="F86" t="str">
            <v>CAP</v>
          </cell>
          <cell r="G86" t="str">
            <v>ROADS CIP PROGRAMS</v>
          </cell>
          <cell r="H86" t="str">
            <v>RSD BRG PRIORITY MAINTNCE</v>
          </cell>
          <cell r="I86" t="str">
            <v>000003860</v>
          </cell>
          <cell r="J86" t="str">
            <v>COUNTY ROAD CONSTRUCTION</v>
          </cell>
          <cell r="K86" t="str">
            <v>C86001 ROADS CIP MJR MAINTENANCE</v>
          </cell>
          <cell r="L86" t="str">
            <v>Closed</v>
          </cell>
          <cell r="M86" t="str">
            <v>INDIRECT SP CAPITAL</v>
          </cell>
          <cell r="N86" t="str">
            <v>TRANSPORTATION</v>
          </cell>
          <cell r="O86" t="str">
            <v>ROADS</v>
          </cell>
          <cell r="P86" t="b">
            <v>0</v>
          </cell>
          <cell r="Q86">
            <v>13275</v>
          </cell>
          <cell r="R86" t="str">
            <v>1027160</v>
          </cell>
          <cell r="S86">
            <v>8</v>
          </cell>
          <cell r="T86" t="str">
            <v>Roads Services Division</v>
          </cell>
          <cell r="U86" t="b">
            <v>1</v>
          </cell>
          <cell r="V86">
            <v>40</v>
          </cell>
          <cell r="W86" t="str">
            <v>2017 2nd Omnibus</v>
          </cell>
          <cell r="X86">
            <v>2</v>
          </cell>
          <cell r="Y86" t="str">
            <v>Executive Proposed</v>
          </cell>
          <cell r="Z86">
            <v>-41313</v>
          </cell>
          <cell r="AA86">
            <v>0</v>
          </cell>
          <cell r="AB86">
            <v>-41313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-41313</v>
          </cell>
          <cell r="AJ86">
            <v>168230</v>
          </cell>
          <cell r="AK86" t="str">
            <v>Approved</v>
          </cell>
          <cell r="AL86" t="b">
            <v>1</v>
          </cell>
        </row>
        <row r="87">
          <cell r="A87">
            <v>17599</v>
          </cell>
          <cell r="B87" t="str">
            <v>1121900</v>
          </cell>
          <cell r="C87" t="str">
            <v>Closed</v>
          </cell>
          <cell r="D87" t="str">
            <v>RSD BRAC MONEY CRK BRDG #506A</v>
          </cell>
          <cell r="E87">
            <v>2</v>
          </cell>
          <cell r="F87" t="str">
            <v>CAP</v>
          </cell>
          <cell r="G87" t="str">
            <v>ROADS CIP PROGRAMS</v>
          </cell>
          <cell r="H87" t="str">
            <v>RSD BRG PRIORITY MAINTNCE</v>
          </cell>
          <cell r="I87" t="str">
            <v>000003860</v>
          </cell>
          <cell r="J87" t="str">
            <v>COUNTY ROAD CONSTRUCTION</v>
          </cell>
          <cell r="K87" t="str">
            <v>C86001 ROADS CIP MJR MAINTENANCE</v>
          </cell>
          <cell r="L87" t="str">
            <v>Closed</v>
          </cell>
          <cell r="M87" t="str">
            <v>INDIRECT SP CAPITAL</v>
          </cell>
          <cell r="N87" t="str">
            <v>TRANSPORTATION</v>
          </cell>
          <cell r="O87" t="str">
            <v>ROADS</v>
          </cell>
          <cell r="P87" t="b">
            <v>0</v>
          </cell>
          <cell r="Q87">
            <v>13275</v>
          </cell>
          <cell r="R87" t="str">
            <v>1027160</v>
          </cell>
          <cell r="S87">
            <v>8</v>
          </cell>
          <cell r="T87" t="str">
            <v>Roads Services Division</v>
          </cell>
          <cell r="U87" t="b">
            <v>1</v>
          </cell>
          <cell r="V87">
            <v>40</v>
          </cell>
          <cell r="W87" t="str">
            <v>2017 2nd Omnibus</v>
          </cell>
          <cell r="X87">
            <v>2</v>
          </cell>
          <cell r="Y87" t="str">
            <v>Executive Proposed</v>
          </cell>
          <cell r="Z87">
            <v>-128903</v>
          </cell>
          <cell r="AA87">
            <v>0</v>
          </cell>
          <cell r="AB87">
            <v>-128903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-128903</v>
          </cell>
          <cell r="AJ87">
            <v>344887</v>
          </cell>
          <cell r="AK87" t="str">
            <v>Approved</v>
          </cell>
          <cell r="AL87" t="b">
            <v>1</v>
          </cell>
        </row>
        <row r="88">
          <cell r="A88">
            <v>17604</v>
          </cell>
          <cell r="B88" t="str">
            <v>1121931</v>
          </cell>
          <cell r="C88" t="str">
            <v>No Cost</v>
          </cell>
          <cell r="D88" t="str">
            <v>DES FMD YESLER BLDG SPACE MOVE</v>
          </cell>
          <cell r="E88">
            <v>2</v>
          </cell>
          <cell r="F88" t="str">
            <v>CAP</v>
          </cell>
          <cell r="G88" t="str">
            <v>FMD CIP PROGRAM</v>
          </cell>
          <cell r="H88" t="str">
            <v>STANDALONE</v>
          </cell>
          <cell r="I88" t="str">
            <v>000003951</v>
          </cell>
          <cell r="J88" t="str">
            <v>BLDG REPAIR/REPL SUBFUND</v>
          </cell>
          <cell r="K88" t="str">
            <v>C95103 BLDG REPAIR REPLACE NEW</v>
          </cell>
          <cell r="L88" t="str">
            <v>No Cost</v>
          </cell>
          <cell r="M88" t="str">
            <v>INDIRECT SP CAPITAL</v>
          </cell>
          <cell r="N88" t="str">
            <v>EXECUTIVE SERVICES</v>
          </cell>
          <cell r="O88" t="str">
            <v>FACILITIES MANAGEMENT</v>
          </cell>
          <cell r="P88" t="b">
            <v>0</v>
          </cell>
          <cell r="R88" t="str">
            <v/>
          </cell>
          <cell r="S88">
            <v>2</v>
          </cell>
          <cell r="T88" t="str">
            <v>Facilities Mgmt</v>
          </cell>
          <cell r="U88" t="b">
            <v>1</v>
          </cell>
          <cell r="V88">
            <v>40</v>
          </cell>
          <cell r="W88" t="str">
            <v>2017 2nd Omnibus</v>
          </cell>
          <cell r="X88">
            <v>2</v>
          </cell>
          <cell r="Y88" t="str">
            <v>Executive Proposed</v>
          </cell>
          <cell r="Z88">
            <v>9991.23</v>
          </cell>
          <cell r="AA88">
            <v>0</v>
          </cell>
          <cell r="AB88">
            <v>9991.23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9991.23</v>
          </cell>
          <cell r="AJ88">
            <v>1298205</v>
          </cell>
          <cell r="AK88" t="str">
            <v>Approved</v>
          </cell>
          <cell r="AL88" t="b">
            <v>1</v>
          </cell>
        </row>
        <row r="89">
          <cell r="A89">
            <v>17631</v>
          </cell>
          <cell r="B89" t="str">
            <v>1121994</v>
          </cell>
          <cell r="C89" t="str">
            <v>No Cost</v>
          </cell>
          <cell r="D89" t="str">
            <v>DES FMD BD EVIDENCE OFFICE TPU</v>
          </cell>
          <cell r="E89">
            <v>2</v>
          </cell>
          <cell r="F89" t="str">
            <v>CAP</v>
          </cell>
          <cell r="G89" t="str">
            <v>FMD CIP PROGRAM</v>
          </cell>
          <cell r="H89" t="str">
            <v>STANDALONE</v>
          </cell>
          <cell r="I89" t="str">
            <v>000003421</v>
          </cell>
          <cell r="J89" t="str">
            <v>MJR MNTNCE RSRV SUB-FUND</v>
          </cell>
          <cell r="K89" t="str">
            <v>C42101 MMRF MAJOR MAINTENANCE</v>
          </cell>
          <cell r="L89" t="str">
            <v>No Cost</v>
          </cell>
          <cell r="M89" t="str">
            <v>INDIRECT SP CAPITAL</v>
          </cell>
          <cell r="N89" t="str">
            <v>EXECUTIVE SERVICES</v>
          </cell>
          <cell r="O89" t="str">
            <v>FACILITIES MANAGEMENT</v>
          </cell>
          <cell r="P89" t="b">
            <v>0</v>
          </cell>
          <cell r="R89" t="str">
            <v/>
          </cell>
          <cell r="S89">
            <v>2</v>
          </cell>
          <cell r="T89" t="str">
            <v>Facilities Mgmt</v>
          </cell>
          <cell r="U89" t="b">
            <v>1</v>
          </cell>
          <cell r="V89">
            <v>40</v>
          </cell>
          <cell r="W89" t="str">
            <v>2017 2nd Omnibus</v>
          </cell>
          <cell r="X89">
            <v>2</v>
          </cell>
          <cell r="Y89" t="str">
            <v>Executive Proposed</v>
          </cell>
          <cell r="Z89">
            <v>-62164</v>
          </cell>
          <cell r="AA89">
            <v>0</v>
          </cell>
          <cell r="AB89">
            <v>-62164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-62164</v>
          </cell>
          <cell r="AJ89">
            <v>111310</v>
          </cell>
          <cell r="AK89" t="str">
            <v>Approved</v>
          </cell>
          <cell r="AL89" t="b">
            <v>1</v>
          </cell>
        </row>
        <row r="90">
          <cell r="A90">
            <v>17632</v>
          </cell>
          <cell r="B90" t="str">
            <v>1121995</v>
          </cell>
          <cell r="C90" t="str">
            <v>No Cost</v>
          </cell>
          <cell r="D90" t="str">
            <v>DES FMD MRJC UNINTER PWR SUP</v>
          </cell>
          <cell r="E90">
            <v>2</v>
          </cell>
          <cell r="F90" t="str">
            <v>CAP</v>
          </cell>
          <cell r="G90" t="str">
            <v>FMD CIP PROGRAM</v>
          </cell>
          <cell r="H90" t="str">
            <v>STANDALONE</v>
          </cell>
          <cell r="I90" t="str">
            <v>000003421</v>
          </cell>
          <cell r="J90" t="str">
            <v>MJR MNTNCE RSRV SUB-FUND</v>
          </cell>
          <cell r="K90" t="str">
            <v>C42101 MMRF MAJOR MAINTENANCE</v>
          </cell>
          <cell r="L90" t="str">
            <v>No Cost</v>
          </cell>
          <cell r="M90" t="str">
            <v>INDIRECT SP CAPITAL</v>
          </cell>
          <cell r="N90" t="str">
            <v>EXECUTIVE SERVICES</v>
          </cell>
          <cell r="O90" t="str">
            <v>FACILITIES MANAGEMENT</v>
          </cell>
          <cell r="P90" t="b">
            <v>0</v>
          </cell>
          <cell r="R90" t="str">
            <v/>
          </cell>
          <cell r="S90">
            <v>2</v>
          </cell>
          <cell r="T90" t="str">
            <v>Facilities Mgmt</v>
          </cell>
          <cell r="U90" t="b">
            <v>1</v>
          </cell>
          <cell r="V90">
            <v>40</v>
          </cell>
          <cell r="W90" t="str">
            <v>2017 2nd Omnibus</v>
          </cell>
          <cell r="X90">
            <v>2</v>
          </cell>
          <cell r="Y90" t="str">
            <v>Executive Proposed</v>
          </cell>
          <cell r="Z90">
            <v>-3317</v>
          </cell>
          <cell r="AA90">
            <v>0</v>
          </cell>
          <cell r="AB90">
            <v>-3317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-3317</v>
          </cell>
          <cell r="AJ90">
            <v>78325</v>
          </cell>
          <cell r="AK90" t="str">
            <v>Approved</v>
          </cell>
          <cell r="AL90" t="b">
            <v>1</v>
          </cell>
        </row>
        <row r="91">
          <cell r="A91">
            <v>17640</v>
          </cell>
          <cell r="B91" t="str">
            <v>1122034</v>
          </cell>
          <cell r="C91" t="str">
            <v>Approved</v>
          </cell>
          <cell r="D91" t="str">
            <v>WLCF COV South Covington Park</v>
          </cell>
          <cell r="E91">
            <v>2</v>
          </cell>
          <cell r="F91" t="str">
            <v>CAP</v>
          </cell>
          <cell r="G91" t="str">
            <v>WLR CIP PROGRAM</v>
          </cell>
          <cell r="H91" t="str">
            <v>STANDALONE</v>
          </cell>
          <cell r="I91" t="str">
            <v>000003151</v>
          </cell>
          <cell r="J91" t="str">
            <v>CONSERV FUTURES SUB-FUND</v>
          </cell>
          <cell r="K91" t="str">
            <v>C15004 SUBURBAN CITIES' ALLOC.</v>
          </cell>
          <cell r="L91" t="str">
            <v>Approved</v>
          </cell>
          <cell r="M91" t="str">
            <v>CAPITAL SP CAPITAL</v>
          </cell>
          <cell r="N91" t="str">
            <v>NATURAL RESOURCES AND PARKS</v>
          </cell>
          <cell r="O91" t="str">
            <v>WATER AND LAND RESOURCES</v>
          </cell>
          <cell r="P91" t="b">
            <v>0</v>
          </cell>
          <cell r="R91" t="str">
            <v/>
          </cell>
          <cell r="S91">
            <v>6</v>
          </cell>
          <cell r="T91" t="str">
            <v>Water and Land Resources</v>
          </cell>
          <cell r="U91" t="b">
            <v>1</v>
          </cell>
          <cell r="V91">
            <v>38</v>
          </cell>
          <cell r="W91" t="str">
            <v>2017 CFT Reallocation Standalone</v>
          </cell>
          <cell r="X91">
            <v>2</v>
          </cell>
          <cell r="Y91" t="str">
            <v>Executive Proposed</v>
          </cell>
          <cell r="Z91">
            <v>260000</v>
          </cell>
          <cell r="AA91">
            <v>0</v>
          </cell>
          <cell r="AB91">
            <v>260000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260000</v>
          </cell>
          <cell r="AJ91">
            <v>900000</v>
          </cell>
          <cell r="AK91" t="str">
            <v>Approved</v>
          </cell>
          <cell r="AL91" t="b">
            <v>0</v>
          </cell>
        </row>
        <row r="92">
          <cell r="A92">
            <v>17644</v>
          </cell>
          <cell r="B92" t="str">
            <v>1122038</v>
          </cell>
          <cell r="C92" t="str">
            <v>Approved</v>
          </cell>
          <cell r="D92" t="str">
            <v>WLCF WVL Little Bear Creek</v>
          </cell>
          <cell r="E92">
            <v>2</v>
          </cell>
          <cell r="F92" t="str">
            <v>CAP</v>
          </cell>
          <cell r="G92" t="str">
            <v>WLR CIP PROGRAM</v>
          </cell>
          <cell r="H92" t="str">
            <v>STANDALONE</v>
          </cell>
          <cell r="I92" t="str">
            <v>000003151</v>
          </cell>
          <cell r="J92" t="str">
            <v>CONSERV FUTURES SUB-FUND</v>
          </cell>
          <cell r="K92" t="str">
            <v>C15004 SUBURBAN CITIES' ALLOC.</v>
          </cell>
          <cell r="L92" t="str">
            <v>Approved</v>
          </cell>
          <cell r="M92" t="str">
            <v>CAPITAL SP CAPITAL</v>
          </cell>
          <cell r="N92" t="str">
            <v>NATURAL RESOURCES AND PARKS</v>
          </cell>
          <cell r="O92" t="str">
            <v>WATER AND LAND RESOURCES</v>
          </cell>
          <cell r="P92" t="b">
            <v>0</v>
          </cell>
          <cell r="R92" t="str">
            <v/>
          </cell>
          <cell r="S92">
            <v>6</v>
          </cell>
          <cell r="T92" t="str">
            <v>Water and Land Resources</v>
          </cell>
          <cell r="U92" t="b">
            <v>1</v>
          </cell>
          <cell r="V92">
            <v>38</v>
          </cell>
          <cell r="W92" t="str">
            <v>2017 CFT Reallocation Standalone</v>
          </cell>
          <cell r="X92">
            <v>2</v>
          </cell>
          <cell r="Y92" t="str">
            <v>Executive Proposed</v>
          </cell>
          <cell r="Z92">
            <v>-100000</v>
          </cell>
          <cell r="AA92">
            <v>0</v>
          </cell>
          <cell r="AB92">
            <v>-100000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-100000</v>
          </cell>
          <cell r="AJ92">
            <v>157500</v>
          </cell>
          <cell r="AK92" t="str">
            <v>Approved</v>
          </cell>
          <cell r="AL92" t="b">
            <v>0</v>
          </cell>
        </row>
        <row r="93">
          <cell r="A93">
            <v>17648</v>
          </cell>
          <cell r="B93" t="str">
            <v>1122042</v>
          </cell>
          <cell r="C93" t="str">
            <v>Approved</v>
          </cell>
          <cell r="D93" t="str">
            <v>WLCF SEA 48th and Charleston</v>
          </cell>
          <cell r="E93">
            <v>2</v>
          </cell>
          <cell r="F93" t="str">
            <v>CAP</v>
          </cell>
          <cell r="G93" t="str">
            <v>WLR CIP PROGRAM</v>
          </cell>
          <cell r="H93" t="str">
            <v>STANDALONE</v>
          </cell>
          <cell r="I93" t="str">
            <v>000003151</v>
          </cell>
          <cell r="J93" t="str">
            <v>CONSERV FUTURES SUB-FUND</v>
          </cell>
          <cell r="K93" t="str">
            <v>C15103 SEATTLE'S ALLOCATION</v>
          </cell>
          <cell r="L93" t="str">
            <v>Approved</v>
          </cell>
          <cell r="M93" t="str">
            <v>CAPITAL SP CAPITAL</v>
          </cell>
          <cell r="N93" t="str">
            <v>NATURAL RESOURCES AND PARKS</v>
          </cell>
          <cell r="O93" t="str">
            <v>WATER AND LAND RESOURCES</v>
          </cell>
          <cell r="P93" t="b">
            <v>0</v>
          </cell>
          <cell r="R93" t="str">
            <v/>
          </cell>
          <cell r="S93">
            <v>6</v>
          </cell>
          <cell r="T93" t="str">
            <v>Water and Land Resources</v>
          </cell>
          <cell r="U93" t="b">
            <v>1</v>
          </cell>
          <cell r="V93">
            <v>38</v>
          </cell>
          <cell r="W93" t="str">
            <v>2017 CFT Reallocation Standalone</v>
          </cell>
          <cell r="X93">
            <v>2</v>
          </cell>
          <cell r="Y93" t="str">
            <v>Executive Proposed</v>
          </cell>
          <cell r="Z93">
            <v>-116129</v>
          </cell>
          <cell r="AA93">
            <v>0</v>
          </cell>
          <cell r="AB93">
            <v>-116129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-116129</v>
          </cell>
          <cell r="AJ93">
            <v>350000</v>
          </cell>
          <cell r="AK93" t="str">
            <v>Approved</v>
          </cell>
          <cell r="AL93" t="b">
            <v>1</v>
          </cell>
        </row>
        <row r="94">
          <cell r="A94">
            <v>17654</v>
          </cell>
          <cell r="B94" t="str">
            <v>1122057</v>
          </cell>
          <cell r="C94" t="str">
            <v>Approved</v>
          </cell>
          <cell r="D94" t="str">
            <v>WLCF KC Dairies in King Co/TDR</v>
          </cell>
          <cell r="E94">
            <v>2</v>
          </cell>
          <cell r="F94" t="str">
            <v>CAP</v>
          </cell>
          <cell r="G94" t="str">
            <v>WLR CIP PROGRAM</v>
          </cell>
          <cell r="H94" t="str">
            <v>STANDALONE</v>
          </cell>
          <cell r="I94" t="str">
            <v>000003151</v>
          </cell>
          <cell r="J94" t="str">
            <v>CONSERV FUTURES SUB-FUND</v>
          </cell>
          <cell r="K94" t="str">
            <v>C15102 KING COUNTY'S ALLOCATION</v>
          </cell>
          <cell r="L94" t="str">
            <v>Approved</v>
          </cell>
          <cell r="M94" t="str">
            <v>CAPITAL SP CAPITAL</v>
          </cell>
          <cell r="N94" t="str">
            <v>NATURAL RESOURCES AND PARKS</v>
          </cell>
          <cell r="O94" t="str">
            <v>WATER AND LAND RESOURCES</v>
          </cell>
          <cell r="P94" t="b">
            <v>0</v>
          </cell>
          <cell r="R94" t="str">
            <v/>
          </cell>
          <cell r="S94">
            <v>6</v>
          </cell>
          <cell r="T94" t="str">
            <v>Water and Land Resources</v>
          </cell>
          <cell r="U94" t="b">
            <v>1</v>
          </cell>
          <cell r="V94">
            <v>38</v>
          </cell>
          <cell r="W94" t="str">
            <v>2017 CFT Reallocation Standalone</v>
          </cell>
          <cell r="X94">
            <v>2</v>
          </cell>
          <cell r="Y94" t="str">
            <v>Executive Proposed</v>
          </cell>
          <cell r="AB94">
            <v>0</v>
          </cell>
          <cell r="AE94">
            <v>0</v>
          </cell>
          <cell r="AH94">
            <v>0</v>
          </cell>
          <cell r="AI94">
            <v>0</v>
          </cell>
          <cell r="AJ94">
            <v>1587000</v>
          </cell>
          <cell r="AK94" t="str">
            <v>Approved</v>
          </cell>
          <cell r="AL94" t="b">
            <v>0</v>
          </cell>
        </row>
        <row r="95">
          <cell r="A95">
            <v>17657</v>
          </cell>
          <cell r="B95" t="str">
            <v>1122060</v>
          </cell>
          <cell r="C95" t="str">
            <v>Approved</v>
          </cell>
          <cell r="D95" t="str">
            <v>WLCF KC COLD CREEK NA</v>
          </cell>
          <cell r="E95">
            <v>2</v>
          </cell>
          <cell r="F95" t="str">
            <v>CAP</v>
          </cell>
          <cell r="G95" t="str">
            <v>WLR CIP PROGRAM</v>
          </cell>
          <cell r="H95" t="str">
            <v>STANDALONE</v>
          </cell>
          <cell r="I95" t="str">
            <v>000003151</v>
          </cell>
          <cell r="J95" t="str">
            <v>CONSERV FUTURES SUB-FUND</v>
          </cell>
          <cell r="K95" t="str">
            <v>C15102 KING COUNTY'S ALLOCATION</v>
          </cell>
          <cell r="L95" t="str">
            <v>Approved</v>
          </cell>
          <cell r="M95" t="str">
            <v>CAPITAL SP CAPITAL</v>
          </cell>
          <cell r="N95" t="str">
            <v>NATURAL RESOURCES AND PARKS</v>
          </cell>
          <cell r="O95" t="str">
            <v>WATER AND LAND RESOURCES</v>
          </cell>
          <cell r="P95" t="b">
            <v>0</v>
          </cell>
          <cell r="R95" t="str">
            <v/>
          </cell>
          <cell r="S95">
            <v>6</v>
          </cell>
          <cell r="T95" t="str">
            <v>Water and Land Resources</v>
          </cell>
          <cell r="U95" t="b">
            <v>1</v>
          </cell>
          <cell r="V95">
            <v>38</v>
          </cell>
          <cell r="W95" t="str">
            <v>2017 CFT Reallocation Standalone</v>
          </cell>
          <cell r="X95">
            <v>2</v>
          </cell>
          <cell r="Y95" t="str">
            <v>Executive Proposed</v>
          </cell>
          <cell r="Z95">
            <v>20579</v>
          </cell>
          <cell r="AA95">
            <v>0</v>
          </cell>
          <cell r="AB95">
            <v>20579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20579</v>
          </cell>
          <cell r="AJ95">
            <v>107000</v>
          </cell>
          <cell r="AK95" t="str">
            <v>Approved</v>
          </cell>
          <cell r="AL95" t="b">
            <v>0</v>
          </cell>
        </row>
        <row r="96">
          <cell r="A96">
            <v>17657</v>
          </cell>
          <cell r="B96" t="str">
            <v>1122060</v>
          </cell>
          <cell r="C96" t="str">
            <v>Approved</v>
          </cell>
          <cell r="D96" t="str">
            <v>WLCF KC COLD CREEK NA</v>
          </cell>
          <cell r="E96">
            <v>2</v>
          </cell>
          <cell r="F96" t="str">
            <v>CAP</v>
          </cell>
          <cell r="G96" t="str">
            <v>WLR CIP PROGRAM</v>
          </cell>
          <cell r="H96" t="str">
            <v>STANDALONE</v>
          </cell>
          <cell r="I96" t="str">
            <v>000003151</v>
          </cell>
          <cell r="J96" t="str">
            <v>CONSERV FUTURES SUB-FUND</v>
          </cell>
          <cell r="K96" t="str">
            <v>C15102 KING COUNTY'S ALLOCATION</v>
          </cell>
          <cell r="L96" t="str">
            <v>Approved</v>
          </cell>
          <cell r="M96" t="str">
            <v>CAPITAL SP CAPITAL</v>
          </cell>
          <cell r="N96" t="str">
            <v>NATURAL RESOURCES AND PARKS</v>
          </cell>
          <cell r="O96" t="str">
            <v>WATER AND LAND RESOURCES</v>
          </cell>
          <cell r="P96" t="b">
            <v>0</v>
          </cell>
          <cell r="R96" t="str">
            <v/>
          </cell>
          <cell r="S96">
            <v>6</v>
          </cell>
          <cell r="T96" t="str">
            <v>Water and Land Resources</v>
          </cell>
          <cell r="U96" t="b">
            <v>1</v>
          </cell>
          <cell r="V96">
            <v>40</v>
          </cell>
          <cell r="W96" t="str">
            <v>2017 2nd Omnibus</v>
          </cell>
          <cell r="X96">
            <v>2</v>
          </cell>
          <cell r="Y96" t="str">
            <v>Executive Proposed</v>
          </cell>
          <cell r="Z96">
            <v>0</v>
          </cell>
          <cell r="AA96">
            <v>200000</v>
          </cell>
          <cell r="AB96">
            <v>200000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200000</v>
          </cell>
          <cell r="AJ96">
            <v>107000</v>
          </cell>
          <cell r="AK96" t="str">
            <v>Approved</v>
          </cell>
          <cell r="AL96" t="b">
            <v>0</v>
          </cell>
        </row>
        <row r="97">
          <cell r="A97">
            <v>17672</v>
          </cell>
          <cell r="B97" t="str">
            <v>1122160</v>
          </cell>
          <cell r="C97" t="str">
            <v>No Cost</v>
          </cell>
          <cell r="D97" t="str">
            <v>PKS M:TAYLOR MTN FRST ADD</v>
          </cell>
          <cell r="E97">
            <v>2</v>
          </cell>
          <cell r="F97" t="str">
            <v>CAP</v>
          </cell>
          <cell r="G97" t="str">
            <v>PKS CIP PROGRAM</v>
          </cell>
          <cell r="H97" t="str">
            <v>STANDALONE</v>
          </cell>
          <cell r="I97" t="str">
            <v>000003581</v>
          </cell>
          <cell r="J97" t="str">
            <v>PARKS CAPITAL FUND</v>
          </cell>
          <cell r="K97" t="str">
            <v>C58101 PARKS CAPITAL</v>
          </cell>
          <cell r="L97" t="str">
            <v>No Cost</v>
          </cell>
          <cell r="M97" t="str">
            <v>CAPITAL SP CAPITAL</v>
          </cell>
          <cell r="N97" t="str">
            <v>NATURAL RESOURCES AND PARKS</v>
          </cell>
          <cell r="O97" t="str">
            <v>PARKS</v>
          </cell>
          <cell r="P97" t="b">
            <v>0</v>
          </cell>
          <cell r="R97" t="str">
            <v/>
          </cell>
          <cell r="S97">
            <v>5</v>
          </cell>
          <cell r="T97" t="str">
            <v>Parks and Recreation</v>
          </cell>
          <cell r="U97" t="b">
            <v>1</v>
          </cell>
          <cell r="V97">
            <v>38</v>
          </cell>
          <cell r="W97" t="str">
            <v>2017 CFT Reallocation Standalone</v>
          </cell>
          <cell r="X97">
            <v>2</v>
          </cell>
          <cell r="Y97" t="str">
            <v>Executive Proposed</v>
          </cell>
          <cell r="AA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K97" t="str">
            <v>Approved</v>
          </cell>
          <cell r="AL97" t="b">
            <v>1</v>
          </cell>
        </row>
        <row r="98">
          <cell r="A98">
            <v>17672</v>
          </cell>
          <cell r="B98" t="str">
            <v>1122160</v>
          </cell>
          <cell r="C98" t="str">
            <v>No Cost</v>
          </cell>
          <cell r="D98" t="str">
            <v>PKS M:TAYLOR MTN FRST ADD</v>
          </cell>
          <cell r="E98">
            <v>2</v>
          </cell>
          <cell r="F98" t="str">
            <v>CAP</v>
          </cell>
          <cell r="G98" t="str">
            <v>PKS CIP PROGRAM</v>
          </cell>
          <cell r="H98" t="str">
            <v>STANDALONE</v>
          </cell>
          <cell r="I98" t="str">
            <v>000003581</v>
          </cell>
          <cell r="J98" t="str">
            <v>PARKS CAPITAL FUND</v>
          </cell>
          <cell r="K98" t="str">
            <v>C58101 PARKS CAPITAL</v>
          </cell>
          <cell r="L98" t="str">
            <v>No Cost</v>
          </cell>
          <cell r="M98" t="str">
            <v>CAPITAL SP CAPITAL</v>
          </cell>
          <cell r="N98" t="str">
            <v>NATURAL RESOURCES AND PARKS</v>
          </cell>
          <cell r="O98" t="str">
            <v>PARKS</v>
          </cell>
          <cell r="P98" t="b">
            <v>0</v>
          </cell>
          <cell r="R98" t="str">
            <v/>
          </cell>
          <cell r="S98">
            <v>5</v>
          </cell>
          <cell r="T98" t="str">
            <v>Parks and Recreation</v>
          </cell>
          <cell r="U98" t="b">
            <v>1</v>
          </cell>
          <cell r="V98">
            <v>40</v>
          </cell>
          <cell r="W98" t="str">
            <v>2017 2nd Omnibus</v>
          </cell>
          <cell r="X98">
            <v>2</v>
          </cell>
          <cell r="Y98" t="str">
            <v>Executive Proposed</v>
          </cell>
          <cell r="Z98">
            <v>-74490</v>
          </cell>
          <cell r="AA98">
            <v>0</v>
          </cell>
          <cell r="AB98">
            <v>-74490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-74490</v>
          </cell>
          <cell r="AJ98">
            <v>735006</v>
          </cell>
          <cell r="AK98" t="str">
            <v>Approved</v>
          </cell>
          <cell r="AL98" t="b">
            <v>1</v>
          </cell>
        </row>
        <row r="99">
          <cell r="A99">
            <v>17701</v>
          </cell>
          <cell r="B99" t="str">
            <v>1122211</v>
          </cell>
          <cell r="C99" t="str">
            <v>No Cost</v>
          </cell>
          <cell r="D99" t="str">
            <v>DES FMD 3951 T/T 1121753</v>
          </cell>
          <cell r="E99">
            <v>2</v>
          </cell>
          <cell r="F99" t="str">
            <v>CAP</v>
          </cell>
          <cell r="G99" t="str">
            <v>FMD CIP PROGRAM</v>
          </cell>
          <cell r="H99" t="str">
            <v>ADMIN</v>
          </cell>
          <cell r="I99" t="str">
            <v>000003951</v>
          </cell>
          <cell r="J99" t="str">
            <v>BLDG REPAIR/REPL SUBFUND</v>
          </cell>
          <cell r="K99" t="str">
            <v>C95103 BLDG REPAIR REPLACE NEW</v>
          </cell>
          <cell r="L99" t="str">
            <v>No Cost</v>
          </cell>
          <cell r="M99" t="str">
            <v>INDIRECT SP CAPITAL</v>
          </cell>
          <cell r="N99" t="str">
            <v>EXECUTIVE SERVICES</v>
          </cell>
          <cell r="O99" t="str">
            <v>FACILITIES MANAGEMENT</v>
          </cell>
          <cell r="P99" t="b">
            <v>0</v>
          </cell>
          <cell r="R99" t="str">
            <v/>
          </cell>
          <cell r="S99">
            <v>2</v>
          </cell>
          <cell r="T99" t="str">
            <v>Facilities Mgmt</v>
          </cell>
          <cell r="U99" t="b">
            <v>1</v>
          </cell>
          <cell r="V99">
            <v>40</v>
          </cell>
          <cell r="W99" t="str">
            <v>2017 2nd Omnibus</v>
          </cell>
          <cell r="X99">
            <v>2</v>
          </cell>
          <cell r="Y99" t="str">
            <v>Executive Proposed</v>
          </cell>
          <cell r="Z99">
            <v>-22398</v>
          </cell>
          <cell r="AA99">
            <v>0</v>
          </cell>
          <cell r="AB99">
            <v>-22398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-22398</v>
          </cell>
          <cell r="AJ99">
            <v>22398</v>
          </cell>
          <cell r="AK99" t="str">
            <v>Approved</v>
          </cell>
          <cell r="AL99" t="b">
            <v>1</v>
          </cell>
        </row>
        <row r="100">
          <cell r="A100">
            <v>17940</v>
          </cell>
          <cell r="B100" t="str">
            <v>1123718</v>
          </cell>
          <cell r="C100" t="str">
            <v>Closed</v>
          </cell>
          <cell r="D100" t="str">
            <v>RSD SE MAY VALLEY RD EMERG RPR</v>
          </cell>
          <cell r="E100">
            <v>2</v>
          </cell>
          <cell r="F100" t="str">
            <v>CAP</v>
          </cell>
          <cell r="G100" t="str">
            <v>ROADS CIP PROGRAMS</v>
          </cell>
          <cell r="H100" t="str">
            <v>RSD QUICK RESPONSE</v>
          </cell>
          <cell r="I100" t="str">
            <v>000003860</v>
          </cell>
          <cell r="J100" t="str">
            <v>COUNTY ROAD CONSTRUCTION</v>
          </cell>
          <cell r="K100" t="str">
            <v>C86002 COUNTY ROAD CONST C I P</v>
          </cell>
          <cell r="L100" t="str">
            <v>Closed</v>
          </cell>
          <cell r="M100" t="str">
            <v>INDIRECT SP CAPITAL</v>
          </cell>
          <cell r="N100" t="str">
            <v>TRANSPORTATION</v>
          </cell>
          <cell r="O100" t="str">
            <v>ROADS</v>
          </cell>
          <cell r="P100" t="b">
            <v>0</v>
          </cell>
          <cell r="Q100">
            <v>13278</v>
          </cell>
          <cell r="R100" t="str">
            <v>1027163</v>
          </cell>
          <cell r="S100">
            <v>8</v>
          </cell>
          <cell r="T100" t="str">
            <v>Roads Services Division</v>
          </cell>
          <cell r="U100" t="b">
            <v>1</v>
          </cell>
          <cell r="V100">
            <v>40</v>
          </cell>
          <cell r="W100" t="str">
            <v>2017 2nd Omnibus</v>
          </cell>
          <cell r="X100">
            <v>2</v>
          </cell>
          <cell r="Y100" t="str">
            <v>Executive Proposed</v>
          </cell>
          <cell r="Z100">
            <v>-241046</v>
          </cell>
          <cell r="AA100">
            <v>0</v>
          </cell>
          <cell r="AB100">
            <v>-241046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-241046</v>
          </cell>
          <cell r="AJ100">
            <v>1390000</v>
          </cell>
          <cell r="AK100" t="str">
            <v>Approved</v>
          </cell>
          <cell r="AL100" t="b">
            <v>1</v>
          </cell>
        </row>
        <row r="101">
          <cell r="A101">
            <v>17959</v>
          </cell>
          <cell r="B101" t="str">
            <v>1123823</v>
          </cell>
          <cell r="C101" t="str">
            <v>Approved</v>
          </cell>
          <cell r="D101" t="str">
            <v>WLCF SEA GREENWOOD PARK ADD</v>
          </cell>
          <cell r="E101">
            <v>2</v>
          </cell>
          <cell r="F101" t="str">
            <v>CAP</v>
          </cell>
          <cell r="G101" t="str">
            <v>WLR CIP PROGRAM</v>
          </cell>
          <cell r="H101" t="str">
            <v>WLCF CONSRVTN FUTURES BDGT</v>
          </cell>
          <cell r="I101" t="str">
            <v>000003151</v>
          </cell>
          <cell r="J101" t="str">
            <v>CONSERV FUTURES SUB-FUND</v>
          </cell>
          <cell r="K101" t="str">
            <v>C15103 SEATTLE'S ALLOCATION</v>
          </cell>
          <cell r="L101" t="str">
            <v>Approved</v>
          </cell>
          <cell r="M101" t="str">
            <v>CAPITAL SP CAPITAL</v>
          </cell>
          <cell r="N101" t="str">
            <v>NATURAL RESOURCES AND PARKS</v>
          </cell>
          <cell r="O101" t="str">
            <v>WATER AND LAND RESOURCES</v>
          </cell>
          <cell r="P101" t="b">
            <v>0</v>
          </cell>
          <cell r="Q101">
            <v>13799</v>
          </cell>
          <cell r="R101" t="str">
            <v>1047151</v>
          </cell>
          <cell r="S101">
            <v>6</v>
          </cell>
          <cell r="T101" t="str">
            <v>Water and Land Resources</v>
          </cell>
          <cell r="U101" t="b">
            <v>1</v>
          </cell>
          <cell r="V101">
            <v>40</v>
          </cell>
          <cell r="W101" t="str">
            <v>2017 2nd Omnibus</v>
          </cell>
          <cell r="X101">
            <v>2</v>
          </cell>
          <cell r="Y101" t="str">
            <v>Executive Proposed</v>
          </cell>
          <cell r="Z101">
            <v>0</v>
          </cell>
          <cell r="AA101">
            <v>290000</v>
          </cell>
          <cell r="AB101">
            <v>290000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290000</v>
          </cell>
          <cell r="AJ101">
            <v>100000</v>
          </cell>
          <cell r="AK101" t="str">
            <v>Approved</v>
          </cell>
          <cell r="AL101" t="b">
            <v>0</v>
          </cell>
        </row>
        <row r="102">
          <cell r="A102">
            <v>17961</v>
          </cell>
          <cell r="B102" t="str">
            <v>1123825</v>
          </cell>
          <cell r="C102" t="str">
            <v>No Cost</v>
          </cell>
          <cell r="D102" t="str">
            <v>WLCF SEA ROOSEVELT URBAN PARK</v>
          </cell>
          <cell r="E102">
            <v>2</v>
          </cell>
          <cell r="F102" t="str">
            <v>CAP</v>
          </cell>
          <cell r="G102" t="str">
            <v>WLR CIP PROGRAM</v>
          </cell>
          <cell r="H102" t="str">
            <v>WLCF CONSRVTN FUTURES BDGT</v>
          </cell>
          <cell r="I102" t="str">
            <v>000003151</v>
          </cell>
          <cell r="J102" t="str">
            <v>CONSERV FUTURES SUB-FUND</v>
          </cell>
          <cell r="K102" t="str">
            <v>C15103 SEATTLE'S ALLOCATION</v>
          </cell>
          <cell r="L102" t="str">
            <v>No Cost</v>
          </cell>
          <cell r="M102" t="str">
            <v>CAPITAL SP CAPITAL</v>
          </cell>
          <cell r="N102" t="str">
            <v>NATURAL RESOURCES AND PARKS</v>
          </cell>
          <cell r="O102" t="str">
            <v>WATER AND LAND RESOURCES</v>
          </cell>
          <cell r="P102" t="b">
            <v>0</v>
          </cell>
          <cell r="Q102">
            <v>13799</v>
          </cell>
          <cell r="R102" t="str">
            <v>1047151</v>
          </cell>
          <cell r="S102">
            <v>6</v>
          </cell>
          <cell r="T102" t="str">
            <v>Water and Land Resources</v>
          </cell>
          <cell r="U102" t="b">
            <v>1</v>
          </cell>
          <cell r="V102">
            <v>38</v>
          </cell>
          <cell r="W102" t="str">
            <v>2017 CFT Reallocation Standalone</v>
          </cell>
          <cell r="X102">
            <v>2</v>
          </cell>
          <cell r="Y102" t="str">
            <v>Executive Proposed</v>
          </cell>
          <cell r="Z102">
            <v>-1000000</v>
          </cell>
          <cell r="AA102">
            <v>0</v>
          </cell>
          <cell r="AB102">
            <v>-1000000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-1000000</v>
          </cell>
          <cell r="AJ102">
            <v>1000000</v>
          </cell>
          <cell r="AK102" t="str">
            <v>Approved</v>
          </cell>
          <cell r="AL102" t="b">
            <v>0</v>
          </cell>
        </row>
        <row r="103">
          <cell r="A103">
            <v>17962</v>
          </cell>
          <cell r="B103" t="str">
            <v>1123826</v>
          </cell>
          <cell r="C103" t="str">
            <v>No Cost</v>
          </cell>
          <cell r="D103" t="str">
            <v>DES FMD MRJC Laundry Lint Coll</v>
          </cell>
          <cell r="E103">
            <v>2</v>
          </cell>
          <cell r="F103" t="str">
            <v>CAP</v>
          </cell>
          <cell r="G103" t="str">
            <v>FMD CIP PROGRAM</v>
          </cell>
          <cell r="H103" t="str">
            <v>STANDALONE</v>
          </cell>
          <cell r="I103" t="str">
            <v>000003951</v>
          </cell>
          <cell r="J103" t="str">
            <v>BLDG REPAIR/REPL SUBFUND</v>
          </cell>
          <cell r="K103" t="str">
            <v>C95103 BLDG REPAIR REPLACE NEW</v>
          </cell>
          <cell r="L103" t="str">
            <v>No Cost</v>
          </cell>
          <cell r="M103" t="str">
            <v>INDIRECT SP CAPITAL</v>
          </cell>
          <cell r="N103" t="str">
            <v>EXECUTIVE SERVICES</v>
          </cell>
          <cell r="O103" t="str">
            <v>FACILITIES MANAGEMENT</v>
          </cell>
          <cell r="P103" t="b">
            <v>0</v>
          </cell>
          <cell r="R103" t="str">
            <v/>
          </cell>
          <cell r="S103">
            <v>2</v>
          </cell>
          <cell r="T103" t="str">
            <v>Facilities Mgmt</v>
          </cell>
          <cell r="U103" t="b">
            <v>1</v>
          </cell>
          <cell r="V103">
            <v>40</v>
          </cell>
          <cell r="W103" t="str">
            <v>2017 2nd Omnibus</v>
          </cell>
          <cell r="X103">
            <v>2</v>
          </cell>
          <cell r="Y103" t="str">
            <v>Executive Proposed</v>
          </cell>
          <cell r="Z103">
            <v>-9965.78</v>
          </cell>
          <cell r="AA103">
            <v>0</v>
          </cell>
          <cell r="AB103">
            <v>-9965.78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-9965.78</v>
          </cell>
          <cell r="AJ103">
            <v>396151</v>
          </cell>
          <cell r="AK103" t="str">
            <v>Approved</v>
          </cell>
          <cell r="AL103" t="b">
            <v>1</v>
          </cell>
        </row>
        <row r="104">
          <cell r="A104">
            <v>17963</v>
          </cell>
          <cell r="B104" t="str">
            <v>1123827</v>
          </cell>
          <cell r="C104" t="str">
            <v>No Cost</v>
          </cell>
          <cell r="D104" t="str">
            <v>WLCF KC HOLLY FARM ACQ</v>
          </cell>
          <cell r="E104">
            <v>2</v>
          </cell>
          <cell r="F104" t="str">
            <v>CAP</v>
          </cell>
          <cell r="G104" t="str">
            <v>WLR CIP PROGRAM</v>
          </cell>
          <cell r="H104" t="str">
            <v>WLCF CONSRVTN FUTURES BDGT</v>
          </cell>
          <cell r="I104" t="str">
            <v>000003151</v>
          </cell>
          <cell r="J104" t="str">
            <v>CONSERV FUTURES SUB-FUND</v>
          </cell>
          <cell r="K104" t="str">
            <v>C15102 KING COUNTY'S ALLOCATION</v>
          </cell>
          <cell r="L104" t="str">
            <v>No Cost</v>
          </cell>
          <cell r="M104" t="str">
            <v>CAPITAL SP CAPITAL</v>
          </cell>
          <cell r="N104" t="str">
            <v>NATURAL RESOURCES AND PARKS</v>
          </cell>
          <cell r="O104" t="str">
            <v>WATER AND LAND RESOURCES</v>
          </cell>
          <cell r="P104" t="b">
            <v>0</v>
          </cell>
          <cell r="Q104">
            <v>13799</v>
          </cell>
          <cell r="R104" t="str">
            <v>1047151</v>
          </cell>
          <cell r="S104">
            <v>6</v>
          </cell>
          <cell r="T104" t="str">
            <v>Water and Land Resources</v>
          </cell>
          <cell r="U104" t="b">
            <v>1</v>
          </cell>
          <cell r="V104">
            <v>38</v>
          </cell>
          <cell r="W104" t="str">
            <v>2017 CFT Reallocation Standalone</v>
          </cell>
          <cell r="X104">
            <v>2</v>
          </cell>
          <cell r="Y104" t="str">
            <v>Executive Proposed</v>
          </cell>
          <cell r="Z104">
            <v>-25000</v>
          </cell>
          <cell r="AA104">
            <v>0</v>
          </cell>
          <cell r="AB104">
            <v>-25000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-25000</v>
          </cell>
          <cell r="AJ104">
            <v>25000</v>
          </cell>
          <cell r="AK104" t="str">
            <v>Approved</v>
          </cell>
          <cell r="AL104" t="b">
            <v>0</v>
          </cell>
        </row>
        <row r="105">
          <cell r="A105">
            <v>17964</v>
          </cell>
          <cell r="B105" t="str">
            <v>1123828</v>
          </cell>
          <cell r="C105" t="str">
            <v>Approved</v>
          </cell>
          <cell r="D105" t="str">
            <v>WLCF KC MITCHELL HILL FOR ADD</v>
          </cell>
          <cell r="E105">
            <v>2</v>
          </cell>
          <cell r="F105" t="str">
            <v>CAP</v>
          </cell>
          <cell r="G105" t="str">
            <v>WLR CIP PROGRAM</v>
          </cell>
          <cell r="H105" t="str">
            <v>STANDALONE</v>
          </cell>
          <cell r="I105" t="str">
            <v>000003151</v>
          </cell>
          <cell r="J105" t="str">
            <v>CONSERV FUTURES SUB-FUND</v>
          </cell>
          <cell r="K105" t="str">
            <v>C15102 KING COUNTY'S ALLOCATION</v>
          </cell>
          <cell r="L105" t="str">
            <v>Approved</v>
          </cell>
          <cell r="M105" t="str">
            <v>CAPITAL SP CAPITAL</v>
          </cell>
          <cell r="N105" t="str">
            <v>NATURAL RESOURCES AND PARKS</v>
          </cell>
          <cell r="O105" t="str">
            <v>WATER AND LAND RESOURCES</v>
          </cell>
          <cell r="P105" t="b">
            <v>0</v>
          </cell>
          <cell r="R105" t="str">
            <v/>
          </cell>
          <cell r="S105">
            <v>6</v>
          </cell>
          <cell r="T105" t="str">
            <v>Water and Land Resources</v>
          </cell>
          <cell r="U105" t="b">
            <v>1</v>
          </cell>
          <cell r="V105">
            <v>38</v>
          </cell>
          <cell r="W105" t="str">
            <v>2017 CFT Reallocation Standalone</v>
          </cell>
          <cell r="X105">
            <v>2</v>
          </cell>
          <cell r="Y105" t="str">
            <v>Executive Proposed</v>
          </cell>
          <cell r="Z105">
            <v>137605</v>
          </cell>
          <cell r="AA105">
            <v>0</v>
          </cell>
          <cell r="AB105">
            <v>137605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137605</v>
          </cell>
          <cell r="AJ105">
            <v>350000</v>
          </cell>
          <cell r="AK105" t="str">
            <v>Approved</v>
          </cell>
          <cell r="AL105" t="b">
            <v>0</v>
          </cell>
        </row>
        <row r="106">
          <cell r="A106">
            <v>17964</v>
          </cell>
          <cell r="B106" t="str">
            <v>1123828</v>
          </cell>
          <cell r="C106" t="str">
            <v>Approved</v>
          </cell>
          <cell r="D106" t="str">
            <v>WLCF KC MITCHELL HILL FOR ADD</v>
          </cell>
          <cell r="E106">
            <v>2</v>
          </cell>
          <cell r="F106" t="str">
            <v>CAP</v>
          </cell>
          <cell r="G106" t="str">
            <v>WLR CIP PROGRAM</v>
          </cell>
          <cell r="H106" t="str">
            <v>STANDALONE</v>
          </cell>
          <cell r="I106" t="str">
            <v>000003151</v>
          </cell>
          <cell r="J106" t="str">
            <v>CONSERV FUTURES SUB-FUND</v>
          </cell>
          <cell r="K106" t="str">
            <v>C15102 KING COUNTY'S ALLOCATION</v>
          </cell>
          <cell r="L106" t="str">
            <v>Approved</v>
          </cell>
          <cell r="M106" t="str">
            <v>CAPITAL SP CAPITAL</v>
          </cell>
          <cell r="N106" t="str">
            <v>NATURAL RESOURCES AND PARKS</v>
          </cell>
          <cell r="O106" t="str">
            <v>WATER AND LAND RESOURCES</v>
          </cell>
          <cell r="P106" t="b">
            <v>0</v>
          </cell>
          <cell r="R106" t="str">
            <v/>
          </cell>
          <cell r="S106">
            <v>6</v>
          </cell>
          <cell r="T106" t="str">
            <v>Water and Land Resources</v>
          </cell>
          <cell r="U106" t="b">
            <v>1</v>
          </cell>
          <cell r="V106">
            <v>40</v>
          </cell>
          <cell r="W106" t="str">
            <v>2017 2nd Omnibus</v>
          </cell>
          <cell r="X106">
            <v>2</v>
          </cell>
          <cell r="Y106" t="str">
            <v>Executive Proposed</v>
          </cell>
          <cell r="Z106">
            <v>0</v>
          </cell>
          <cell r="AA106">
            <v>76000</v>
          </cell>
          <cell r="AB106">
            <v>76000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76000</v>
          </cell>
          <cell r="AJ106">
            <v>350000</v>
          </cell>
          <cell r="AK106" t="str">
            <v>Approved</v>
          </cell>
          <cell r="AL106" t="b">
            <v>0</v>
          </cell>
        </row>
        <row r="107">
          <cell r="A107">
            <v>17967</v>
          </cell>
          <cell r="B107" t="str">
            <v>1123831</v>
          </cell>
          <cell r="C107" t="str">
            <v>Approved</v>
          </cell>
          <cell r="D107" t="str">
            <v>WLCF KC ENUMCLAW FOOTHILL TR</v>
          </cell>
          <cell r="E107">
            <v>2</v>
          </cell>
          <cell r="F107" t="str">
            <v>CAP</v>
          </cell>
          <cell r="G107" t="str">
            <v>WLR CIP PROGRAM</v>
          </cell>
          <cell r="H107" t="str">
            <v>WLCF CONSRVTN FUTURES BDGT</v>
          </cell>
          <cell r="I107" t="str">
            <v>000003151</v>
          </cell>
          <cell r="J107" t="str">
            <v>CONSERV FUTURES SUB-FUND</v>
          </cell>
          <cell r="K107" t="str">
            <v>C15102 KING COUNTY'S ALLOCATION</v>
          </cell>
          <cell r="L107" t="str">
            <v>Approved</v>
          </cell>
          <cell r="M107" t="str">
            <v>CAPITAL SP CAPITAL</v>
          </cell>
          <cell r="N107" t="str">
            <v>NATURAL RESOURCES AND PARKS</v>
          </cell>
          <cell r="O107" t="str">
            <v>WATER AND LAND RESOURCES</v>
          </cell>
          <cell r="P107" t="b">
            <v>0</v>
          </cell>
          <cell r="Q107">
            <v>13799</v>
          </cell>
          <cell r="R107" t="str">
            <v>1047151</v>
          </cell>
          <cell r="S107">
            <v>6</v>
          </cell>
          <cell r="T107" t="str">
            <v>Water and Land Resources</v>
          </cell>
          <cell r="U107" t="b">
            <v>1</v>
          </cell>
          <cell r="V107">
            <v>40</v>
          </cell>
          <cell r="W107" t="str">
            <v>2017 2nd Omnibus</v>
          </cell>
          <cell r="X107">
            <v>2</v>
          </cell>
          <cell r="Y107" t="str">
            <v>Executive Proposed</v>
          </cell>
          <cell r="Z107">
            <v>0</v>
          </cell>
          <cell r="AA107">
            <v>100000</v>
          </cell>
          <cell r="AB107">
            <v>100000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100000</v>
          </cell>
          <cell r="AJ107">
            <v>25000</v>
          </cell>
          <cell r="AK107" t="str">
            <v>Approved</v>
          </cell>
          <cell r="AL107" t="b">
            <v>0</v>
          </cell>
        </row>
        <row r="108">
          <cell r="A108">
            <v>17968</v>
          </cell>
          <cell r="B108" t="str">
            <v>1123832</v>
          </cell>
          <cell r="C108" t="str">
            <v>No Cost</v>
          </cell>
          <cell r="D108" t="str">
            <v>WLCF KC GATEWAY TO GREEN APD</v>
          </cell>
          <cell r="E108">
            <v>2</v>
          </cell>
          <cell r="F108" t="str">
            <v>CAP</v>
          </cell>
          <cell r="G108" t="str">
            <v>WLR CIP PROGRAM</v>
          </cell>
          <cell r="H108" t="str">
            <v>WLCF CONSRVTN FUTURES BDGT</v>
          </cell>
          <cell r="I108" t="str">
            <v>000003151</v>
          </cell>
          <cell r="J108" t="str">
            <v>CONSERV FUTURES SUB-FUND</v>
          </cell>
          <cell r="K108" t="str">
            <v>C15102 KING COUNTY'S ALLOCATION</v>
          </cell>
          <cell r="L108" t="str">
            <v>No Cost</v>
          </cell>
          <cell r="M108" t="str">
            <v>CAPITAL SP CAPITAL</v>
          </cell>
          <cell r="N108" t="str">
            <v>NATURAL RESOURCES AND PARKS</v>
          </cell>
          <cell r="O108" t="str">
            <v>WATER AND LAND RESOURCES</v>
          </cell>
          <cell r="P108" t="b">
            <v>0</v>
          </cell>
          <cell r="Q108">
            <v>13799</v>
          </cell>
          <cell r="R108" t="str">
            <v>1047151</v>
          </cell>
          <cell r="S108">
            <v>6</v>
          </cell>
          <cell r="T108" t="str">
            <v>Water and Land Resources</v>
          </cell>
          <cell r="U108" t="b">
            <v>1</v>
          </cell>
          <cell r="V108">
            <v>38</v>
          </cell>
          <cell r="W108" t="str">
            <v>2017 CFT Reallocation Standalone</v>
          </cell>
          <cell r="X108">
            <v>2</v>
          </cell>
          <cell r="Y108" t="str">
            <v>Executive Proposed</v>
          </cell>
          <cell r="Z108">
            <v>-271694</v>
          </cell>
          <cell r="AA108">
            <v>0</v>
          </cell>
          <cell r="AB108">
            <v>-271694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-271694</v>
          </cell>
          <cell r="AJ108">
            <v>300000</v>
          </cell>
          <cell r="AK108" t="str">
            <v>Approved</v>
          </cell>
          <cell r="AL108" t="b">
            <v>0</v>
          </cell>
        </row>
        <row r="109">
          <cell r="A109">
            <v>17969</v>
          </cell>
          <cell r="B109" t="str">
            <v>1123833</v>
          </cell>
          <cell r="C109" t="str">
            <v>Approved</v>
          </cell>
          <cell r="D109" t="str">
            <v>WLCF KC MIDDLE GREEN RIV REST</v>
          </cell>
          <cell r="E109">
            <v>2</v>
          </cell>
          <cell r="F109" t="str">
            <v>CAP</v>
          </cell>
          <cell r="G109" t="str">
            <v>WLR CIP PROGRAM</v>
          </cell>
          <cell r="H109" t="str">
            <v>WLCF CONSRVTN FUTURES BDGT</v>
          </cell>
          <cell r="I109" t="str">
            <v>000003151</v>
          </cell>
          <cell r="J109" t="str">
            <v>CONSERV FUTURES SUB-FUND</v>
          </cell>
          <cell r="K109" t="str">
            <v>C15102 KING COUNTY'S ALLOCATION</v>
          </cell>
          <cell r="L109" t="str">
            <v>Approved</v>
          </cell>
          <cell r="M109" t="str">
            <v>CAPITAL SP CAPITAL</v>
          </cell>
          <cell r="N109" t="str">
            <v>NATURAL RESOURCES AND PARKS</v>
          </cell>
          <cell r="O109" t="str">
            <v>WATER AND LAND RESOURCES</v>
          </cell>
          <cell r="P109" t="b">
            <v>0</v>
          </cell>
          <cell r="Q109">
            <v>13799</v>
          </cell>
          <cell r="R109" t="str">
            <v>1047151</v>
          </cell>
          <cell r="S109">
            <v>6</v>
          </cell>
          <cell r="T109" t="str">
            <v>Water and Land Resources</v>
          </cell>
          <cell r="U109" t="b">
            <v>1</v>
          </cell>
          <cell r="V109">
            <v>38</v>
          </cell>
          <cell r="W109" t="str">
            <v>2017 CFT Reallocation Standalone</v>
          </cell>
          <cell r="X109">
            <v>2</v>
          </cell>
          <cell r="Y109" t="str">
            <v>Executive Proposed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700000</v>
          </cell>
          <cell r="AK109" t="str">
            <v>Approved</v>
          </cell>
          <cell r="AL109" t="b">
            <v>0</v>
          </cell>
        </row>
        <row r="110">
          <cell r="A110">
            <v>17971</v>
          </cell>
          <cell r="B110" t="str">
            <v>1123835</v>
          </cell>
          <cell r="C110" t="str">
            <v>Approved</v>
          </cell>
          <cell r="D110" t="str">
            <v>WLCF KC BOISE CRK RESTORATN</v>
          </cell>
          <cell r="E110">
            <v>2</v>
          </cell>
          <cell r="F110" t="str">
            <v>CAP</v>
          </cell>
          <cell r="G110" t="str">
            <v>WLR CIP PROGRAM</v>
          </cell>
          <cell r="H110" t="str">
            <v>WLCF CONSRVTN FUTURES BDGT</v>
          </cell>
          <cell r="I110" t="str">
            <v>000003151</v>
          </cell>
          <cell r="J110" t="str">
            <v>CONSERV FUTURES SUB-FUND</v>
          </cell>
          <cell r="K110" t="str">
            <v>C15102 KING COUNTY'S ALLOCATION</v>
          </cell>
          <cell r="L110" t="str">
            <v>Approved</v>
          </cell>
          <cell r="M110" t="str">
            <v>CAPITAL SP CAPITAL</v>
          </cell>
          <cell r="N110" t="str">
            <v>NATURAL RESOURCES AND PARKS</v>
          </cell>
          <cell r="O110" t="str">
            <v>WATER AND LAND RESOURCES</v>
          </cell>
          <cell r="P110" t="b">
            <v>0</v>
          </cell>
          <cell r="Q110">
            <v>13799</v>
          </cell>
          <cell r="R110" t="str">
            <v>1047151</v>
          </cell>
          <cell r="S110">
            <v>6</v>
          </cell>
          <cell r="T110" t="str">
            <v>Water and Land Resources</v>
          </cell>
          <cell r="U110" t="b">
            <v>1</v>
          </cell>
          <cell r="V110">
            <v>38</v>
          </cell>
          <cell r="W110" t="str">
            <v>2017 CFT Reallocation Standalone</v>
          </cell>
          <cell r="X110">
            <v>2</v>
          </cell>
          <cell r="Y110" t="str">
            <v>Executive Proposed</v>
          </cell>
          <cell r="Z110">
            <v>-100000</v>
          </cell>
          <cell r="AA110">
            <v>0</v>
          </cell>
          <cell r="AB110">
            <v>-100000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-100000</v>
          </cell>
          <cell r="AJ110">
            <v>160000</v>
          </cell>
          <cell r="AK110" t="str">
            <v>Approved</v>
          </cell>
          <cell r="AL110" t="b">
            <v>1</v>
          </cell>
        </row>
        <row r="111">
          <cell r="A111">
            <v>17973</v>
          </cell>
          <cell r="B111" t="str">
            <v>1123869</v>
          </cell>
          <cell r="C111" t="str">
            <v>Closed</v>
          </cell>
          <cell r="D111" t="str">
            <v>RSD GREEN RVR RD EMERG SLD RPR</v>
          </cell>
          <cell r="E111">
            <v>2</v>
          </cell>
          <cell r="F111" t="str">
            <v>CAP</v>
          </cell>
          <cell r="G111" t="str">
            <v>ROADS CIP PROGRAMS</v>
          </cell>
          <cell r="H111" t="str">
            <v>RSD QUICK RESPONSE</v>
          </cell>
          <cell r="I111" t="str">
            <v>000003860</v>
          </cell>
          <cell r="J111" t="str">
            <v>COUNTY ROAD CONSTRUCTION</v>
          </cell>
          <cell r="K111" t="str">
            <v>C86002 COUNTY ROAD CONST C I P</v>
          </cell>
          <cell r="L111" t="str">
            <v>Closed</v>
          </cell>
          <cell r="M111" t="str">
            <v>INDIRECT SP CAPITAL</v>
          </cell>
          <cell r="N111" t="str">
            <v>TRANSPORTATION</v>
          </cell>
          <cell r="O111" t="str">
            <v>ROADS</v>
          </cell>
          <cell r="P111" t="b">
            <v>0</v>
          </cell>
          <cell r="Q111">
            <v>13278</v>
          </cell>
          <cell r="R111" t="str">
            <v>1027163</v>
          </cell>
          <cell r="S111">
            <v>8</v>
          </cell>
          <cell r="T111" t="str">
            <v>Roads Services Division</v>
          </cell>
          <cell r="U111" t="b">
            <v>1</v>
          </cell>
          <cell r="V111">
            <v>40</v>
          </cell>
          <cell r="W111" t="str">
            <v>2017 2nd Omnibus</v>
          </cell>
          <cell r="X111">
            <v>2</v>
          </cell>
          <cell r="Y111" t="str">
            <v>Executive Proposed</v>
          </cell>
          <cell r="Z111">
            <v>-79823</v>
          </cell>
          <cell r="AA111">
            <v>0</v>
          </cell>
          <cell r="AB111">
            <v>-79823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-79823</v>
          </cell>
          <cell r="AJ111">
            <v>623769</v>
          </cell>
          <cell r="AK111" t="str">
            <v>Approved</v>
          </cell>
          <cell r="AL111" t="b">
            <v>1</v>
          </cell>
        </row>
        <row r="112">
          <cell r="A112">
            <v>17995</v>
          </cell>
          <cell r="B112" t="str">
            <v>1123924</v>
          </cell>
          <cell r="C112" t="str">
            <v>No Cost</v>
          </cell>
          <cell r="D112" t="str">
            <v>PKS M:RAVENSDALE RTRT NA ADD</v>
          </cell>
          <cell r="E112">
            <v>2</v>
          </cell>
          <cell r="F112" t="str">
            <v>CAP</v>
          </cell>
          <cell r="G112" t="str">
            <v>PKS CIP PROGRAM</v>
          </cell>
          <cell r="H112" t="str">
            <v>STANDALONE</v>
          </cell>
          <cell r="I112" t="str">
            <v>000003581</v>
          </cell>
          <cell r="J112" t="str">
            <v>PARKS CAPITAL FUND</v>
          </cell>
          <cell r="K112" t="str">
            <v>C58101 PARKS CAPITAL</v>
          </cell>
          <cell r="L112" t="str">
            <v>No Cost</v>
          </cell>
          <cell r="M112" t="str">
            <v>INDIRECT SP CAPITAL</v>
          </cell>
          <cell r="N112" t="str">
            <v>NATURAL RESOURCES AND PARKS</v>
          </cell>
          <cell r="O112" t="str">
            <v>PARKS</v>
          </cell>
          <cell r="P112" t="b">
            <v>0</v>
          </cell>
          <cell r="R112" t="str">
            <v/>
          </cell>
          <cell r="S112">
            <v>5</v>
          </cell>
          <cell r="T112" t="str">
            <v>Parks and Recreation</v>
          </cell>
          <cell r="U112" t="b">
            <v>1</v>
          </cell>
          <cell r="V112">
            <v>38</v>
          </cell>
          <cell r="W112" t="str">
            <v>2017 CFT Reallocation Standalone</v>
          </cell>
          <cell r="X112">
            <v>2</v>
          </cell>
          <cell r="Y112" t="str">
            <v>Executive Proposed</v>
          </cell>
          <cell r="AA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K112" t="str">
            <v>Approved</v>
          </cell>
          <cell r="AL112" t="b">
            <v>1</v>
          </cell>
        </row>
        <row r="113">
          <cell r="A113">
            <v>17995</v>
          </cell>
          <cell r="B113" t="str">
            <v>1123924</v>
          </cell>
          <cell r="C113" t="str">
            <v>No Cost</v>
          </cell>
          <cell r="D113" t="str">
            <v>PKS M:RAVENSDALE RTRT NA ADD</v>
          </cell>
          <cell r="E113">
            <v>2</v>
          </cell>
          <cell r="F113" t="str">
            <v>CAP</v>
          </cell>
          <cell r="G113" t="str">
            <v>PKS CIP PROGRAM</v>
          </cell>
          <cell r="H113" t="str">
            <v>STANDALONE</v>
          </cell>
          <cell r="I113" t="str">
            <v>000003581</v>
          </cell>
          <cell r="J113" t="str">
            <v>PARKS CAPITAL FUND</v>
          </cell>
          <cell r="K113" t="str">
            <v>C58101 PARKS CAPITAL</v>
          </cell>
          <cell r="L113" t="str">
            <v>No Cost</v>
          </cell>
          <cell r="M113" t="str">
            <v>INDIRECT SP CAPITAL</v>
          </cell>
          <cell r="N113" t="str">
            <v>NATURAL RESOURCES AND PARKS</v>
          </cell>
          <cell r="O113" t="str">
            <v>PARKS</v>
          </cell>
          <cell r="P113" t="b">
            <v>0</v>
          </cell>
          <cell r="R113" t="str">
            <v/>
          </cell>
          <cell r="S113">
            <v>5</v>
          </cell>
          <cell r="T113" t="str">
            <v>Parks and Recreation</v>
          </cell>
          <cell r="U113" t="b">
            <v>1</v>
          </cell>
          <cell r="V113">
            <v>40</v>
          </cell>
          <cell r="W113" t="str">
            <v>2017 2nd Omnibus</v>
          </cell>
          <cell r="X113">
            <v>2</v>
          </cell>
          <cell r="Y113" t="str">
            <v>Executive Proposed</v>
          </cell>
          <cell r="Z113">
            <v>-12019</v>
          </cell>
          <cell r="AA113">
            <v>0</v>
          </cell>
          <cell r="AB113">
            <v>-12019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-12019</v>
          </cell>
          <cell r="AJ113">
            <v>150000</v>
          </cell>
          <cell r="AK113" t="str">
            <v>Approved</v>
          </cell>
          <cell r="AL113" t="b">
            <v>1</v>
          </cell>
        </row>
        <row r="114">
          <cell r="A114">
            <v>17996</v>
          </cell>
          <cell r="B114" t="str">
            <v>1123925</v>
          </cell>
          <cell r="C114" t="str">
            <v>Closed</v>
          </cell>
          <cell r="D114" t="str">
            <v>PKS M:EMERALD NCKLCE TR</v>
          </cell>
          <cell r="E114">
            <v>2</v>
          </cell>
          <cell r="F114" t="str">
            <v>CAP</v>
          </cell>
          <cell r="G114" t="str">
            <v>PKS CIP PROGRAM</v>
          </cell>
          <cell r="H114" t="str">
            <v>STANDALONE</v>
          </cell>
          <cell r="I114" t="str">
            <v>000003581</v>
          </cell>
          <cell r="J114" t="str">
            <v>PARKS CAPITAL FUND</v>
          </cell>
          <cell r="K114" t="str">
            <v>C58101 PARKS CAPITAL</v>
          </cell>
          <cell r="L114" t="str">
            <v>Closed</v>
          </cell>
          <cell r="M114" t="str">
            <v>INDIRECT SP CAPITAL</v>
          </cell>
          <cell r="N114" t="str">
            <v>NATURAL RESOURCES AND PARKS</v>
          </cell>
          <cell r="O114" t="str">
            <v>PARKS</v>
          </cell>
          <cell r="P114" t="b">
            <v>0</v>
          </cell>
          <cell r="R114" t="str">
            <v/>
          </cell>
          <cell r="S114">
            <v>5</v>
          </cell>
          <cell r="T114" t="str">
            <v>Parks and Recreation</v>
          </cell>
          <cell r="U114" t="b">
            <v>1</v>
          </cell>
          <cell r="V114">
            <v>40</v>
          </cell>
          <cell r="W114" t="str">
            <v>2017 2nd Omnibus</v>
          </cell>
          <cell r="X114">
            <v>2</v>
          </cell>
          <cell r="Y114" t="str">
            <v>Executive Proposed</v>
          </cell>
          <cell r="Z114">
            <v>0</v>
          </cell>
          <cell r="AA114">
            <v>175000</v>
          </cell>
          <cell r="AB114">
            <v>175000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175000</v>
          </cell>
          <cell r="AJ114">
            <v>525000</v>
          </cell>
          <cell r="AK114" t="str">
            <v>Approved</v>
          </cell>
          <cell r="AL114" t="b">
            <v>0</v>
          </cell>
        </row>
        <row r="115">
          <cell r="A115">
            <v>17999</v>
          </cell>
          <cell r="B115" t="str">
            <v>1123928</v>
          </cell>
          <cell r="C115" t="str">
            <v>Closed</v>
          </cell>
          <cell r="D115" t="str">
            <v>PKS M:SNO CORR REC PTNSHP</v>
          </cell>
          <cell r="E115">
            <v>2</v>
          </cell>
          <cell r="F115" t="str">
            <v>CAP</v>
          </cell>
          <cell r="G115" t="str">
            <v>PKS CIP PROGRAM</v>
          </cell>
          <cell r="H115" t="str">
            <v>STANDALONE</v>
          </cell>
          <cell r="I115" t="str">
            <v>000003581</v>
          </cell>
          <cell r="J115" t="str">
            <v>PARKS CAPITAL FUND</v>
          </cell>
          <cell r="K115" t="str">
            <v>C58101 PARKS CAPITAL</v>
          </cell>
          <cell r="L115" t="str">
            <v>Closed</v>
          </cell>
          <cell r="M115" t="str">
            <v>INDIRECT SP CAPITAL</v>
          </cell>
          <cell r="N115" t="str">
            <v>NATURAL RESOURCES AND PARKS</v>
          </cell>
          <cell r="O115" t="str">
            <v>PARKS</v>
          </cell>
          <cell r="P115" t="b">
            <v>0</v>
          </cell>
          <cell r="R115" t="str">
            <v/>
          </cell>
          <cell r="S115">
            <v>5</v>
          </cell>
          <cell r="T115" t="str">
            <v>Parks and Recreation</v>
          </cell>
          <cell r="U115" t="b">
            <v>1</v>
          </cell>
          <cell r="V115">
            <v>38</v>
          </cell>
          <cell r="W115" t="str">
            <v>2017 CFT Reallocation Standalone</v>
          </cell>
          <cell r="X115">
            <v>2</v>
          </cell>
          <cell r="Y115" t="str">
            <v>Executive Proposed</v>
          </cell>
          <cell r="AA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K115" t="str">
            <v>Approved</v>
          </cell>
          <cell r="AL115" t="b">
            <v>1</v>
          </cell>
        </row>
        <row r="116">
          <cell r="A116">
            <v>17999</v>
          </cell>
          <cell r="B116" t="str">
            <v>1123928</v>
          </cell>
          <cell r="C116" t="str">
            <v>Closed</v>
          </cell>
          <cell r="D116" t="str">
            <v>PKS M:SNO CORR REC PTNSHP</v>
          </cell>
          <cell r="E116">
            <v>2</v>
          </cell>
          <cell r="F116" t="str">
            <v>CAP</v>
          </cell>
          <cell r="G116" t="str">
            <v>PKS CIP PROGRAM</v>
          </cell>
          <cell r="H116" t="str">
            <v>STANDALONE</v>
          </cell>
          <cell r="I116" t="str">
            <v>000003581</v>
          </cell>
          <cell r="J116" t="str">
            <v>PARKS CAPITAL FUND</v>
          </cell>
          <cell r="K116" t="str">
            <v>C58101 PARKS CAPITAL</v>
          </cell>
          <cell r="L116" t="str">
            <v>Closed</v>
          </cell>
          <cell r="M116" t="str">
            <v>INDIRECT SP CAPITAL</v>
          </cell>
          <cell r="N116" t="str">
            <v>NATURAL RESOURCES AND PARKS</v>
          </cell>
          <cell r="O116" t="str">
            <v>PARKS</v>
          </cell>
          <cell r="P116" t="b">
            <v>0</v>
          </cell>
          <cell r="R116" t="str">
            <v/>
          </cell>
          <cell r="S116">
            <v>5</v>
          </cell>
          <cell r="T116" t="str">
            <v>Parks and Recreation</v>
          </cell>
          <cell r="U116" t="b">
            <v>1</v>
          </cell>
          <cell r="V116">
            <v>40</v>
          </cell>
          <cell r="W116" t="str">
            <v>2017 2nd Omnibus</v>
          </cell>
          <cell r="X116">
            <v>2</v>
          </cell>
          <cell r="Y116" t="str">
            <v>Executive Proposed</v>
          </cell>
          <cell r="Z116">
            <v>165000</v>
          </cell>
          <cell r="AA116">
            <v>250000</v>
          </cell>
          <cell r="AB116">
            <v>415000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415000</v>
          </cell>
          <cell r="AJ116">
            <v>737000</v>
          </cell>
          <cell r="AK116" t="str">
            <v>Approved</v>
          </cell>
          <cell r="AL116" t="b">
            <v>1</v>
          </cell>
        </row>
        <row r="117">
          <cell r="A117">
            <v>18001</v>
          </cell>
          <cell r="B117" t="str">
            <v>1123944</v>
          </cell>
          <cell r="C117" t="str">
            <v>Approved</v>
          </cell>
          <cell r="D117" t="str">
            <v>DOA PTAS</v>
          </cell>
          <cell r="E117">
            <v>2</v>
          </cell>
          <cell r="F117" t="str">
            <v>CAP</v>
          </cell>
          <cell r="G117" t="str">
            <v>KCIT CIP PROGRAM</v>
          </cell>
          <cell r="H117" t="str">
            <v>STANDALONE</v>
          </cell>
          <cell r="I117" t="str">
            <v>000003771</v>
          </cell>
          <cell r="J117" t="str">
            <v>OIRM CAPITAL PROJECTS</v>
          </cell>
          <cell r="K117" t="str">
            <v>C77125 DOA OIRM IT CAPITAL</v>
          </cell>
          <cell r="L117" t="str">
            <v>Approved</v>
          </cell>
          <cell r="M117" t="str">
            <v>CAPITAL SP CAPITAL</v>
          </cell>
          <cell r="N117" t="str">
            <v>ASSESSMENTS</v>
          </cell>
          <cell r="O117" t="str">
            <v>ASSESSMENTS ADMINISTRATION</v>
          </cell>
          <cell r="P117" t="b">
            <v>0</v>
          </cell>
          <cell r="R117" t="str">
            <v/>
          </cell>
          <cell r="S117">
            <v>7</v>
          </cell>
          <cell r="T117" t="str">
            <v>King County Information Technology</v>
          </cell>
          <cell r="U117" t="b">
            <v>1</v>
          </cell>
          <cell r="V117">
            <v>40</v>
          </cell>
          <cell r="W117" t="str">
            <v>2017 2nd Omnibus</v>
          </cell>
          <cell r="X117">
            <v>2</v>
          </cell>
          <cell r="Y117" t="str">
            <v>Executive Proposed</v>
          </cell>
          <cell r="Z117">
            <v>0</v>
          </cell>
          <cell r="AA117">
            <v>392308</v>
          </cell>
          <cell r="AB117">
            <v>392308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392308</v>
          </cell>
          <cell r="AJ117">
            <v>504148</v>
          </cell>
          <cell r="AK117" t="str">
            <v>Approved</v>
          </cell>
          <cell r="AL117" t="b">
            <v>0</v>
          </cell>
        </row>
        <row r="118">
          <cell r="A118">
            <v>18046</v>
          </cell>
          <cell r="B118" t="str">
            <v>1124131</v>
          </cell>
          <cell r="C118" t="str">
            <v>No Cost</v>
          </cell>
          <cell r="D118" t="str">
            <v>DES FMD KCCH SECURITY</v>
          </cell>
          <cell r="E118">
            <v>2</v>
          </cell>
          <cell r="F118" t="str">
            <v>CAP</v>
          </cell>
          <cell r="G118" t="str">
            <v>FMD CIP PROGRAM</v>
          </cell>
          <cell r="H118" t="str">
            <v>STANDALONE</v>
          </cell>
          <cell r="I118" t="str">
            <v>000003421</v>
          </cell>
          <cell r="J118" t="str">
            <v>MJR MNTNCE RSRV SUB-FUND</v>
          </cell>
          <cell r="K118" t="str">
            <v>C42101 MMRF MAJOR MAINTENANCE</v>
          </cell>
          <cell r="L118" t="str">
            <v>No Cost</v>
          </cell>
          <cell r="M118" t="str">
            <v>INDIRECT SP CAPITAL</v>
          </cell>
          <cell r="N118" t="str">
            <v>EXECUTIVE SERVICES</v>
          </cell>
          <cell r="O118" t="str">
            <v>FACILITIES MANAGEMENT</v>
          </cell>
          <cell r="P118" t="b">
            <v>0</v>
          </cell>
          <cell r="R118" t="str">
            <v/>
          </cell>
          <cell r="S118">
            <v>2</v>
          </cell>
          <cell r="T118" t="str">
            <v>Facilities Mgmt</v>
          </cell>
          <cell r="U118" t="b">
            <v>1</v>
          </cell>
          <cell r="V118">
            <v>40</v>
          </cell>
          <cell r="W118" t="str">
            <v>2017 2nd Omnibus</v>
          </cell>
          <cell r="X118">
            <v>2</v>
          </cell>
          <cell r="Y118" t="str">
            <v>Executive Proposed</v>
          </cell>
          <cell r="Z118">
            <v>-19169</v>
          </cell>
          <cell r="AA118">
            <v>0</v>
          </cell>
          <cell r="AB118">
            <v>-19169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-19169</v>
          </cell>
          <cell r="AJ118">
            <v>68487</v>
          </cell>
          <cell r="AK118" t="str">
            <v>Approved</v>
          </cell>
          <cell r="AL118" t="b">
            <v>1</v>
          </cell>
        </row>
        <row r="119">
          <cell r="A119">
            <v>18070</v>
          </cell>
          <cell r="B119" t="str">
            <v>1124162</v>
          </cell>
          <cell r="C119" t="str">
            <v>No Cost</v>
          </cell>
          <cell r="D119" t="str">
            <v>DES FMD KCCF TERM&amp;PKG UNITS</v>
          </cell>
          <cell r="E119">
            <v>2</v>
          </cell>
          <cell r="F119" t="str">
            <v>CAP</v>
          </cell>
          <cell r="G119" t="str">
            <v>FMD CIP PROGRAM</v>
          </cell>
          <cell r="H119" t="str">
            <v>STANDALONE</v>
          </cell>
          <cell r="I119" t="str">
            <v>000003421</v>
          </cell>
          <cell r="J119" t="str">
            <v>MJR MNTNCE RSRV SUB-FUND</v>
          </cell>
          <cell r="K119" t="str">
            <v>C42101 MMRF MAJOR MAINTENANCE</v>
          </cell>
          <cell r="L119" t="str">
            <v>No Cost</v>
          </cell>
          <cell r="M119" t="str">
            <v>INDIRECT SP CAPITAL</v>
          </cell>
          <cell r="N119" t="str">
            <v>EXECUTIVE SERVICES</v>
          </cell>
          <cell r="O119" t="str">
            <v>FACILITIES MANAGEMENT</v>
          </cell>
          <cell r="P119" t="b">
            <v>0</v>
          </cell>
          <cell r="R119" t="str">
            <v/>
          </cell>
          <cell r="S119">
            <v>2</v>
          </cell>
          <cell r="T119" t="str">
            <v>Facilities Mgmt</v>
          </cell>
          <cell r="U119" t="b">
            <v>1</v>
          </cell>
          <cell r="V119">
            <v>40</v>
          </cell>
          <cell r="W119" t="str">
            <v>2017 2nd Omnibus</v>
          </cell>
          <cell r="X119">
            <v>2</v>
          </cell>
          <cell r="Y119" t="str">
            <v>Executive Proposed</v>
          </cell>
          <cell r="Z119">
            <v>-309327</v>
          </cell>
          <cell r="AA119">
            <v>0</v>
          </cell>
          <cell r="AB119">
            <v>-309327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-309327</v>
          </cell>
          <cell r="AJ119">
            <v>690866</v>
          </cell>
          <cell r="AK119" t="str">
            <v>Approved</v>
          </cell>
          <cell r="AL119" t="b">
            <v>1</v>
          </cell>
        </row>
        <row r="120">
          <cell r="A120">
            <v>18158</v>
          </cell>
          <cell r="B120" t="str">
            <v>1124472</v>
          </cell>
          <cell r="C120" t="str">
            <v>No Cost</v>
          </cell>
          <cell r="D120" t="str">
            <v>DES FMD KCCH SYS REVITALIZ</v>
          </cell>
          <cell r="E120">
            <v>2</v>
          </cell>
          <cell r="F120" t="str">
            <v>CAP</v>
          </cell>
          <cell r="G120" t="str">
            <v>FMD CIP PROGRAM</v>
          </cell>
          <cell r="H120" t="str">
            <v>STANDALONE</v>
          </cell>
          <cell r="I120" t="str">
            <v>000003421</v>
          </cell>
          <cell r="J120" t="str">
            <v>MJR MNTNCE RSRV SUB-FUND</v>
          </cell>
          <cell r="K120" t="str">
            <v>C42101 MMRF MAJOR MAINTENANCE</v>
          </cell>
          <cell r="L120" t="str">
            <v>No Cost</v>
          </cell>
          <cell r="M120" t="str">
            <v>INDIRECT SP CAPITAL</v>
          </cell>
          <cell r="N120" t="str">
            <v>EXECUTIVE SERVICES</v>
          </cell>
          <cell r="O120" t="str">
            <v>FACILITIES MANAGEMENT</v>
          </cell>
          <cell r="P120" t="b">
            <v>0</v>
          </cell>
          <cell r="R120" t="str">
            <v/>
          </cell>
          <cell r="S120">
            <v>2</v>
          </cell>
          <cell r="T120" t="str">
            <v>Facilities Mgmt</v>
          </cell>
          <cell r="U120" t="b">
            <v>1</v>
          </cell>
          <cell r="V120">
            <v>40</v>
          </cell>
          <cell r="W120" t="str">
            <v>2017 2nd Omnibus</v>
          </cell>
          <cell r="X120">
            <v>2</v>
          </cell>
          <cell r="Y120" t="str">
            <v>Executive Proposed</v>
          </cell>
          <cell r="Z120">
            <v>-223417</v>
          </cell>
          <cell r="AA120">
            <v>0</v>
          </cell>
          <cell r="AB120">
            <v>-223417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-223417</v>
          </cell>
          <cell r="AJ120">
            <v>726751</v>
          </cell>
          <cell r="AK120" t="str">
            <v>Approved</v>
          </cell>
          <cell r="AL120" t="b">
            <v>1</v>
          </cell>
        </row>
        <row r="121">
          <cell r="A121">
            <v>18166</v>
          </cell>
          <cell r="B121" t="str">
            <v>1124491</v>
          </cell>
          <cell r="C121" t="str">
            <v>Closed</v>
          </cell>
          <cell r="D121" t="str">
            <v>RSD 2015/16 RDWY LGT LED CONV</v>
          </cell>
          <cell r="E121">
            <v>2</v>
          </cell>
          <cell r="F121" t="str">
            <v>CAP</v>
          </cell>
          <cell r="G121" t="str">
            <v>ROADS CIP PROGRAMS</v>
          </cell>
          <cell r="H121" t="str">
            <v>STANDALONE</v>
          </cell>
          <cell r="I121" t="str">
            <v>000003860</v>
          </cell>
          <cell r="J121" t="str">
            <v>COUNTY ROAD CONSTRUCTION</v>
          </cell>
          <cell r="K121" t="str">
            <v>C86002 COUNTY ROAD CONST C I P</v>
          </cell>
          <cell r="L121" t="str">
            <v>Closed</v>
          </cell>
          <cell r="M121" t="str">
            <v>INDIRECT SP CAPITAL</v>
          </cell>
          <cell r="N121" t="str">
            <v>TRANSPORTATION</v>
          </cell>
          <cell r="O121" t="str">
            <v>ROADS</v>
          </cell>
          <cell r="P121" t="b">
            <v>0</v>
          </cell>
          <cell r="R121" t="str">
            <v/>
          </cell>
          <cell r="S121">
            <v>8</v>
          </cell>
          <cell r="T121" t="str">
            <v>Roads Services Division</v>
          </cell>
          <cell r="U121" t="b">
            <v>1</v>
          </cell>
          <cell r="V121">
            <v>40</v>
          </cell>
          <cell r="W121" t="str">
            <v>2017 2nd Omnibus</v>
          </cell>
          <cell r="X121">
            <v>2</v>
          </cell>
          <cell r="Y121" t="str">
            <v>Executive Proposed</v>
          </cell>
          <cell r="Z121">
            <v>-6593</v>
          </cell>
          <cell r="AA121">
            <v>0</v>
          </cell>
          <cell r="AB121">
            <v>-6593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-6593</v>
          </cell>
          <cell r="AJ121">
            <v>445000</v>
          </cell>
          <cell r="AK121" t="str">
            <v>Approved</v>
          </cell>
          <cell r="AL121" t="b">
            <v>1</v>
          </cell>
        </row>
        <row r="122">
          <cell r="A122">
            <v>18180</v>
          </cell>
          <cell r="B122" t="str">
            <v>1124571</v>
          </cell>
          <cell r="C122" t="str">
            <v>Approved</v>
          </cell>
          <cell r="D122" t="str">
            <v>SW PARADIGM UPGRADE -FUND 3901</v>
          </cell>
          <cell r="E122">
            <v>2</v>
          </cell>
          <cell r="F122" t="str">
            <v>CAP</v>
          </cell>
          <cell r="G122" t="str">
            <v>SW CIP PROGRAM</v>
          </cell>
          <cell r="H122" t="str">
            <v>ADMIN</v>
          </cell>
          <cell r="I122" t="str">
            <v>000003901</v>
          </cell>
          <cell r="J122" t="str">
            <v>SOLID WASTE CONSTRUCTION</v>
          </cell>
          <cell r="K122" t="str">
            <v>C90101 SOLID WASTE CONSTRUCTION</v>
          </cell>
          <cell r="L122" t="str">
            <v>Approved</v>
          </cell>
          <cell r="M122" t="str">
            <v>INDIRECT SP CAPITAL</v>
          </cell>
          <cell r="N122" t="str">
            <v>NATURAL RESOURCES AND PARKS</v>
          </cell>
          <cell r="O122" t="str">
            <v>SOLID WASTE</v>
          </cell>
          <cell r="P122" t="b">
            <v>0</v>
          </cell>
          <cell r="R122" t="str">
            <v/>
          </cell>
          <cell r="S122">
            <v>4</v>
          </cell>
          <cell r="T122" t="str">
            <v>Solid Waste</v>
          </cell>
          <cell r="U122" t="b">
            <v>1</v>
          </cell>
          <cell r="V122">
            <v>40</v>
          </cell>
          <cell r="W122" t="str">
            <v>2017 2nd Omnibus</v>
          </cell>
          <cell r="X122">
            <v>2</v>
          </cell>
          <cell r="Y122" t="str">
            <v>Executive Proposed</v>
          </cell>
          <cell r="Z122">
            <v>-148183</v>
          </cell>
          <cell r="AA122">
            <v>0</v>
          </cell>
          <cell r="AB122">
            <v>-148183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-148183</v>
          </cell>
          <cell r="AJ122">
            <v>458380</v>
          </cell>
          <cell r="AK122" t="str">
            <v>Approved</v>
          </cell>
          <cell r="AL122" t="b">
            <v>1</v>
          </cell>
        </row>
        <row r="123">
          <cell r="A123">
            <v>18188</v>
          </cell>
          <cell r="B123" t="str">
            <v>1124606</v>
          </cell>
          <cell r="C123" t="str">
            <v>No Cost</v>
          </cell>
          <cell r="D123" t="str">
            <v>DES FMD MMRF QUICK RESPONSE</v>
          </cell>
          <cell r="E123">
            <v>2</v>
          </cell>
          <cell r="F123" t="str">
            <v>CAP</v>
          </cell>
          <cell r="G123" t="str">
            <v>FMD CIP PROGRAM</v>
          </cell>
          <cell r="H123" t="str">
            <v>DES FMD MMRF CONTINGENCY</v>
          </cell>
          <cell r="I123" t="str">
            <v>000003421</v>
          </cell>
          <cell r="J123" t="str">
            <v>MJR MNTNCE RSRV SUB-FUND</v>
          </cell>
          <cell r="K123" t="str">
            <v>C42101 MMRF MAJOR MAINTENANCE</v>
          </cell>
          <cell r="L123" t="str">
            <v>No Cost</v>
          </cell>
          <cell r="M123" t="str">
            <v>INDIRECT SP CAPITAL</v>
          </cell>
          <cell r="N123" t="str">
            <v>EXECUTIVE SERVICES</v>
          </cell>
          <cell r="O123" t="str">
            <v>FACILITIES MANAGEMENT</v>
          </cell>
          <cell r="P123" t="b">
            <v>0</v>
          </cell>
          <cell r="Q123">
            <v>14443</v>
          </cell>
          <cell r="R123" t="str">
            <v>1039688</v>
          </cell>
          <cell r="S123">
            <v>2</v>
          </cell>
          <cell r="T123" t="str">
            <v>Facilities Mgmt</v>
          </cell>
          <cell r="U123" t="b">
            <v>1</v>
          </cell>
          <cell r="V123">
            <v>40</v>
          </cell>
          <cell r="W123" t="str">
            <v>2017 2nd Omnibus</v>
          </cell>
          <cell r="X123">
            <v>2</v>
          </cell>
          <cell r="Y123" t="str">
            <v>Executive Proposed</v>
          </cell>
          <cell r="Z123">
            <v>200000</v>
          </cell>
          <cell r="AA123">
            <v>0</v>
          </cell>
          <cell r="AB123">
            <v>200000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200000</v>
          </cell>
          <cell r="AJ123">
            <v>47890</v>
          </cell>
          <cell r="AK123" t="str">
            <v>Approved</v>
          </cell>
          <cell r="AL123" t="b">
            <v>1</v>
          </cell>
        </row>
        <row r="124">
          <cell r="A124">
            <v>18408</v>
          </cell>
          <cell r="B124" t="str">
            <v>1126266</v>
          </cell>
          <cell r="C124" t="str">
            <v>Approved</v>
          </cell>
          <cell r="D124" t="str">
            <v>PKS CPITAL PLAN ADM</v>
          </cell>
          <cell r="E124">
            <v>2</v>
          </cell>
          <cell r="F124" t="str">
            <v>CAP</v>
          </cell>
          <cell r="G124" t="str">
            <v>PKS CIP PROGRAM</v>
          </cell>
          <cell r="H124" t="str">
            <v>ADMIN</v>
          </cell>
          <cell r="I124" t="str">
            <v>000003581</v>
          </cell>
          <cell r="J124" t="str">
            <v>PARKS CAPITAL FUND</v>
          </cell>
          <cell r="K124" t="str">
            <v>C58101 PARKS CAPITAL</v>
          </cell>
          <cell r="L124" t="str">
            <v>Approved</v>
          </cell>
          <cell r="M124" t="str">
            <v>INDIRECT SP CAPITAL</v>
          </cell>
          <cell r="N124" t="str">
            <v>NATURAL RESOURCES AND PARKS</v>
          </cell>
          <cell r="O124" t="str">
            <v>PARKS</v>
          </cell>
          <cell r="P124" t="b">
            <v>0</v>
          </cell>
          <cell r="R124" t="str">
            <v/>
          </cell>
          <cell r="S124">
            <v>5</v>
          </cell>
          <cell r="T124" t="str">
            <v>Parks and Recreation</v>
          </cell>
          <cell r="U124" t="b">
            <v>1</v>
          </cell>
          <cell r="V124">
            <v>40</v>
          </cell>
          <cell r="W124" t="str">
            <v>2017 2nd Omnibus</v>
          </cell>
          <cell r="X124">
            <v>2</v>
          </cell>
          <cell r="Y124" t="str">
            <v>Executive Proposed</v>
          </cell>
          <cell r="Z124">
            <v>101175</v>
          </cell>
          <cell r="AA124">
            <v>0</v>
          </cell>
          <cell r="AB124">
            <v>101175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101175</v>
          </cell>
          <cell r="AJ124">
            <v>3037684</v>
          </cell>
          <cell r="AK124" t="str">
            <v>Approved</v>
          </cell>
          <cell r="AL124" t="b">
            <v>1</v>
          </cell>
        </row>
        <row r="125">
          <cell r="A125">
            <v>18421</v>
          </cell>
          <cell r="B125" t="str">
            <v>1126340</v>
          </cell>
          <cell r="C125" t="str">
            <v>No Cost</v>
          </cell>
          <cell r="D125" t="str">
            <v>DES FMD BARCLAY D EVIDN REFRIG</v>
          </cell>
          <cell r="E125">
            <v>2</v>
          </cell>
          <cell r="F125" t="str">
            <v>CAP</v>
          </cell>
          <cell r="G125" t="str">
            <v>FMD CIP PROGRAM</v>
          </cell>
          <cell r="H125" t="str">
            <v>STANDALONE</v>
          </cell>
          <cell r="I125" t="str">
            <v>000003951</v>
          </cell>
          <cell r="J125" t="str">
            <v>BLDG REPAIR/REPL SUBFUND</v>
          </cell>
          <cell r="K125" t="str">
            <v>C95103 BLDG REPAIR REPLACE NEW</v>
          </cell>
          <cell r="L125" t="str">
            <v>No Cost</v>
          </cell>
          <cell r="M125" t="str">
            <v>INDIRECT SP CAPITAL</v>
          </cell>
          <cell r="N125" t="str">
            <v>EXECUTIVE SERVICES</v>
          </cell>
          <cell r="O125" t="str">
            <v>FACILITIES MANAGEMENT</v>
          </cell>
          <cell r="P125" t="b">
            <v>0</v>
          </cell>
          <cell r="R125" t="str">
            <v/>
          </cell>
          <cell r="S125">
            <v>2</v>
          </cell>
          <cell r="T125" t="str">
            <v>Facilities Mgmt</v>
          </cell>
          <cell r="U125" t="b">
            <v>1</v>
          </cell>
          <cell r="V125">
            <v>40</v>
          </cell>
          <cell r="W125" t="str">
            <v>2017 2nd Omnibus</v>
          </cell>
          <cell r="X125">
            <v>2</v>
          </cell>
          <cell r="Y125" t="str">
            <v>Executive Proposed</v>
          </cell>
          <cell r="Z125">
            <v>-107746.92</v>
          </cell>
          <cell r="AA125">
            <v>0</v>
          </cell>
          <cell r="AB125">
            <v>-107746.92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-107746.92</v>
          </cell>
          <cell r="AJ125">
            <v>251361</v>
          </cell>
          <cell r="AK125" t="str">
            <v>Approved</v>
          </cell>
          <cell r="AL125" t="b">
            <v>1</v>
          </cell>
        </row>
        <row r="126">
          <cell r="A126">
            <v>18497</v>
          </cell>
          <cell r="B126" t="str">
            <v>1126724</v>
          </cell>
          <cell r="C126" t="str">
            <v>Approved</v>
          </cell>
          <cell r="D126" t="str">
            <v>WLCF BTH WAYNE GC FRONT NINE</v>
          </cell>
          <cell r="E126">
            <v>2</v>
          </cell>
          <cell r="F126" t="str">
            <v>CAP</v>
          </cell>
          <cell r="G126" t="str">
            <v>WLR CIP PROGRAM</v>
          </cell>
          <cell r="H126" t="str">
            <v>STANDALONE</v>
          </cell>
          <cell r="I126" t="str">
            <v>000003151</v>
          </cell>
          <cell r="J126" t="str">
            <v>CONSERV FUTURES SUB-FUND</v>
          </cell>
          <cell r="K126" t="str">
            <v>C15004 SUBURBAN CITIES' ALLOC.</v>
          </cell>
          <cell r="L126" t="str">
            <v>Approved</v>
          </cell>
          <cell r="M126" t="str">
            <v>INDIRECT SP CAPITAL</v>
          </cell>
          <cell r="N126" t="str">
            <v>NATURAL RESOURCES AND PARKS</v>
          </cell>
          <cell r="O126" t="str">
            <v>WATER AND LAND RESOURCES</v>
          </cell>
          <cell r="P126" t="b">
            <v>0</v>
          </cell>
          <cell r="R126" t="str">
            <v/>
          </cell>
          <cell r="S126">
            <v>6</v>
          </cell>
          <cell r="T126" t="str">
            <v>Water and Land Resources</v>
          </cell>
          <cell r="U126" t="b">
            <v>1</v>
          </cell>
          <cell r="V126">
            <v>38</v>
          </cell>
          <cell r="W126" t="str">
            <v>2017 CFT Reallocation Standalone</v>
          </cell>
          <cell r="X126">
            <v>2</v>
          </cell>
          <cell r="Y126" t="str">
            <v>Executive Proposed</v>
          </cell>
          <cell r="Z126">
            <v>100000</v>
          </cell>
          <cell r="AA126">
            <v>0</v>
          </cell>
          <cell r="AB126">
            <v>100000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100000</v>
          </cell>
          <cell r="AJ126">
            <v>400000</v>
          </cell>
          <cell r="AK126" t="str">
            <v>Approved</v>
          </cell>
          <cell r="AL126" t="b">
            <v>0</v>
          </cell>
        </row>
        <row r="127">
          <cell r="A127">
            <v>18497</v>
          </cell>
          <cell r="B127" t="str">
            <v>1126724</v>
          </cell>
          <cell r="C127" t="str">
            <v>Approved</v>
          </cell>
          <cell r="D127" t="str">
            <v>WLCF BTH WAYNE GC FRONT NINE</v>
          </cell>
          <cell r="E127">
            <v>2</v>
          </cell>
          <cell r="F127" t="str">
            <v>CAP</v>
          </cell>
          <cell r="G127" t="str">
            <v>WLR CIP PROGRAM</v>
          </cell>
          <cell r="H127" t="str">
            <v>STANDALONE</v>
          </cell>
          <cell r="I127" t="str">
            <v>000003151</v>
          </cell>
          <cell r="J127" t="str">
            <v>CONSERV FUTURES SUB-FUND</v>
          </cell>
          <cell r="K127" t="str">
            <v>C15004 SUBURBAN CITIES' ALLOC.</v>
          </cell>
          <cell r="L127" t="str">
            <v>Approved</v>
          </cell>
          <cell r="M127" t="str">
            <v>INDIRECT SP CAPITAL</v>
          </cell>
          <cell r="N127" t="str">
            <v>NATURAL RESOURCES AND PARKS</v>
          </cell>
          <cell r="O127" t="str">
            <v>WATER AND LAND RESOURCES</v>
          </cell>
          <cell r="P127" t="b">
            <v>0</v>
          </cell>
          <cell r="R127" t="str">
            <v/>
          </cell>
          <cell r="S127">
            <v>6</v>
          </cell>
          <cell r="T127" t="str">
            <v>Water and Land Resources</v>
          </cell>
          <cell r="U127" t="b">
            <v>1</v>
          </cell>
          <cell r="V127">
            <v>40</v>
          </cell>
          <cell r="W127" t="str">
            <v>2017 2nd Omnibus</v>
          </cell>
          <cell r="X127">
            <v>2</v>
          </cell>
          <cell r="Y127" t="str">
            <v>Executive Proposed</v>
          </cell>
          <cell r="Z127">
            <v>0</v>
          </cell>
          <cell r="AA127">
            <v>-200000</v>
          </cell>
          <cell r="AB127">
            <v>-200000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-200000</v>
          </cell>
          <cell r="AJ127">
            <v>400000</v>
          </cell>
          <cell r="AK127" t="str">
            <v>Approved</v>
          </cell>
          <cell r="AL127" t="b">
            <v>0</v>
          </cell>
        </row>
        <row r="128">
          <cell r="A128">
            <v>18498</v>
          </cell>
          <cell r="B128" t="str">
            <v>1126725</v>
          </cell>
          <cell r="C128" t="str">
            <v>Approved</v>
          </cell>
          <cell r="D128" t="str">
            <v>WLCF KC WAYNE GC BACK NINE</v>
          </cell>
          <cell r="E128">
            <v>2</v>
          </cell>
          <cell r="F128" t="str">
            <v>CAP</v>
          </cell>
          <cell r="G128" t="str">
            <v>WLR CIP PROGRAM</v>
          </cell>
          <cell r="H128" t="str">
            <v>STANDALONE</v>
          </cell>
          <cell r="I128" t="str">
            <v>000003151</v>
          </cell>
          <cell r="J128" t="str">
            <v>CONSERV FUTURES SUB-FUND</v>
          </cell>
          <cell r="K128" t="str">
            <v>C15004 SUBURBAN CITIES' ALLOC.</v>
          </cell>
          <cell r="L128" t="str">
            <v>Approved</v>
          </cell>
          <cell r="M128" t="str">
            <v>INDIRECT SP CAPITAL</v>
          </cell>
          <cell r="N128" t="str">
            <v>NATURAL RESOURCES AND PARKS</v>
          </cell>
          <cell r="O128" t="str">
            <v>WATER AND LAND RESOURCES</v>
          </cell>
          <cell r="P128" t="b">
            <v>0</v>
          </cell>
          <cell r="R128" t="str">
            <v/>
          </cell>
          <cell r="S128">
            <v>6</v>
          </cell>
          <cell r="T128" t="str">
            <v>Water and Land Resources</v>
          </cell>
          <cell r="U128" t="b">
            <v>1</v>
          </cell>
          <cell r="V128">
            <v>38</v>
          </cell>
          <cell r="W128" t="str">
            <v>2017 CFT Reallocation Standalone</v>
          </cell>
          <cell r="X128">
            <v>2</v>
          </cell>
          <cell r="Y128" t="str">
            <v>Executive Proposed</v>
          </cell>
          <cell r="Z128">
            <v>1350000</v>
          </cell>
          <cell r="AA128">
            <v>0</v>
          </cell>
          <cell r="AB128">
            <v>1350000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1350000</v>
          </cell>
          <cell r="AJ128">
            <v>1600000</v>
          </cell>
          <cell r="AK128" t="str">
            <v>Approved</v>
          </cell>
          <cell r="AL128" t="b">
            <v>0</v>
          </cell>
        </row>
        <row r="129">
          <cell r="A129">
            <v>18498</v>
          </cell>
          <cell r="B129" t="str">
            <v>1126725</v>
          </cell>
          <cell r="C129" t="str">
            <v>Approved</v>
          </cell>
          <cell r="D129" t="str">
            <v>WLCF KC WAYNE GC BACK NINE</v>
          </cell>
          <cell r="E129">
            <v>2</v>
          </cell>
          <cell r="F129" t="str">
            <v>CAP</v>
          </cell>
          <cell r="G129" t="str">
            <v>WLR CIP PROGRAM</v>
          </cell>
          <cell r="H129" t="str">
            <v>STANDALONE</v>
          </cell>
          <cell r="I129" t="str">
            <v>000003151</v>
          </cell>
          <cell r="J129" t="str">
            <v>CONSERV FUTURES SUB-FUND</v>
          </cell>
          <cell r="K129" t="str">
            <v>C15004 SUBURBAN CITIES' ALLOC.</v>
          </cell>
          <cell r="L129" t="str">
            <v>Approved</v>
          </cell>
          <cell r="M129" t="str">
            <v>INDIRECT SP CAPITAL</v>
          </cell>
          <cell r="N129" t="str">
            <v>NATURAL RESOURCES AND PARKS</v>
          </cell>
          <cell r="O129" t="str">
            <v>WATER AND LAND RESOURCES</v>
          </cell>
          <cell r="P129" t="b">
            <v>0</v>
          </cell>
          <cell r="R129" t="str">
            <v/>
          </cell>
          <cell r="S129">
            <v>6</v>
          </cell>
          <cell r="T129" t="str">
            <v>Water and Land Resources</v>
          </cell>
          <cell r="U129" t="b">
            <v>1</v>
          </cell>
          <cell r="V129">
            <v>40</v>
          </cell>
          <cell r="W129" t="str">
            <v>2017 2nd Omnibus</v>
          </cell>
          <cell r="X129">
            <v>2</v>
          </cell>
          <cell r="Y129" t="str">
            <v>Executive Proposed</v>
          </cell>
          <cell r="Z129">
            <v>0</v>
          </cell>
          <cell r="AA129">
            <v>-205000</v>
          </cell>
          <cell r="AB129">
            <v>-205000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-205000</v>
          </cell>
          <cell r="AJ129">
            <v>1600000</v>
          </cell>
          <cell r="AK129" t="str">
            <v>Approved</v>
          </cell>
          <cell r="AL129" t="b">
            <v>0</v>
          </cell>
        </row>
        <row r="130">
          <cell r="A130">
            <v>18500</v>
          </cell>
          <cell r="B130" t="str">
            <v>1126727</v>
          </cell>
          <cell r="C130" t="str">
            <v>Approved</v>
          </cell>
          <cell r="D130" t="str">
            <v>WLCF KNT CLARK LAKE</v>
          </cell>
          <cell r="E130">
            <v>2</v>
          </cell>
          <cell r="F130" t="str">
            <v>CAP</v>
          </cell>
          <cell r="G130" t="str">
            <v>WLR CIP PROGRAM</v>
          </cell>
          <cell r="H130" t="str">
            <v>STANDALONE</v>
          </cell>
          <cell r="I130" t="str">
            <v>000003151</v>
          </cell>
          <cell r="J130" t="str">
            <v>CONSERV FUTURES SUB-FUND</v>
          </cell>
          <cell r="K130" t="str">
            <v>C15004 SUBURBAN CITIES' ALLOC.</v>
          </cell>
          <cell r="L130" t="str">
            <v>Approved</v>
          </cell>
          <cell r="M130" t="str">
            <v>INDIRECT SP CAPITAL</v>
          </cell>
          <cell r="N130" t="str">
            <v>NATURAL RESOURCES AND PARKS</v>
          </cell>
          <cell r="O130" t="str">
            <v>WATER AND LAND RESOURCES</v>
          </cell>
          <cell r="P130" t="b">
            <v>0</v>
          </cell>
          <cell r="R130" t="str">
            <v/>
          </cell>
          <cell r="S130">
            <v>6</v>
          </cell>
          <cell r="T130" t="str">
            <v>Water and Land Resources</v>
          </cell>
          <cell r="U130" t="b">
            <v>1</v>
          </cell>
          <cell r="V130">
            <v>40</v>
          </cell>
          <cell r="W130" t="str">
            <v>2017 2nd Omnibus</v>
          </cell>
          <cell r="X130">
            <v>2</v>
          </cell>
          <cell r="Y130" t="str">
            <v>Executive Proposed</v>
          </cell>
          <cell r="Z130">
            <v>0</v>
          </cell>
          <cell r="AA130">
            <v>1000000</v>
          </cell>
          <cell r="AB130">
            <v>1000000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1000000</v>
          </cell>
          <cell r="AJ130">
            <v>650000</v>
          </cell>
          <cell r="AK130" t="str">
            <v>Approved</v>
          </cell>
          <cell r="AL130" t="b">
            <v>0</v>
          </cell>
        </row>
        <row r="131">
          <cell r="A131">
            <v>18501</v>
          </cell>
          <cell r="B131" t="str">
            <v>1126728</v>
          </cell>
          <cell r="C131" t="str">
            <v>Approved</v>
          </cell>
          <cell r="D131" t="str">
            <v>WLCF KRK JUANITA HGTS PK/CK</v>
          </cell>
          <cell r="E131">
            <v>2</v>
          </cell>
          <cell r="F131" t="str">
            <v>CAP</v>
          </cell>
          <cell r="G131" t="str">
            <v>WLR CIP PROGRAM</v>
          </cell>
          <cell r="H131" t="str">
            <v>STANDALONE</v>
          </cell>
          <cell r="I131" t="str">
            <v>000003151</v>
          </cell>
          <cell r="J131" t="str">
            <v>CONSERV FUTURES SUB-FUND</v>
          </cell>
          <cell r="K131" t="str">
            <v>C15004 SUBURBAN CITIES' ALLOC.</v>
          </cell>
          <cell r="L131" t="str">
            <v>Approved</v>
          </cell>
          <cell r="M131" t="str">
            <v>INDIRECT SP CAPITAL</v>
          </cell>
          <cell r="N131" t="str">
            <v>NATURAL RESOURCES AND PARKS</v>
          </cell>
          <cell r="O131" t="str">
            <v>WATER AND LAND RESOURCES</v>
          </cell>
          <cell r="P131" t="b">
            <v>0</v>
          </cell>
          <cell r="R131" t="str">
            <v/>
          </cell>
          <cell r="S131">
            <v>6</v>
          </cell>
          <cell r="T131" t="str">
            <v>Water and Land Resources</v>
          </cell>
          <cell r="U131" t="b">
            <v>1</v>
          </cell>
          <cell r="V131">
            <v>40</v>
          </cell>
          <cell r="W131" t="str">
            <v>2017 2nd Omnibus</v>
          </cell>
          <cell r="X131">
            <v>2</v>
          </cell>
          <cell r="Y131" t="str">
            <v>Executive Proposed</v>
          </cell>
          <cell r="Z131">
            <v>0</v>
          </cell>
          <cell r="AA131">
            <v>250000</v>
          </cell>
          <cell r="AB131">
            <v>250000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250000</v>
          </cell>
          <cell r="AJ131">
            <v>285000</v>
          </cell>
          <cell r="AK131" t="str">
            <v>Approved</v>
          </cell>
          <cell r="AL131" t="b">
            <v>0</v>
          </cell>
        </row>
        <row r="132">
          <cell r="A132">
            <v>18504</v>
          </cell>
          <cell r="B132" t="str">
            <v>1126731</v>
          </cell>
          <cell r="C132" t="str">
            <v>No Cost</v>
          </cell>
          <cell r="D132" t="str">
            <v>WLCF PAC OMER OPEN SPACE</v>
          </cell>
          <cell r="E132">
            <v>2</v>
          </cell>
          <cell r="F132" t="str">
            <v>CAP</v>
          </cell>
          <cell r="G132" t="str">
            <v>WLR CIP PROGRAM</v>
          </cell>
          <cell r="H132" t="str">
            <v>STANDALONE</v>
          </cell>
          <cell r="I132" t="str">
            <v>000003151</v>
          </cell>
          <cell r="J132" t="str">
            <v>CONSERV FUTURES SUB-FUND</v>
          </cell>
          <cell r="K132" t="str">
            <v>C15004 SUBURBAN CITIES' ALLOC.</v>
          </cell>
          <cell r="L132" t="str">
            <v>No Cost</v>
          </cell>
          <cell r="M132" t="str">
            <v>INDIRECT SP CAPITAL</v>
          </cell>
          <cell r="N132" t="str">
            <v>NATURAL RESOURCES AND PARKS</v>
          </cell>
          <cell r="O132" t="str">
            <v>WATER AND LAND RESOURCES</v>
          </cell>
          <cell r="P132" t="b">
            <v>0</v>
          </cell>
          <cell r="R132" t="str">
            <v/>
          </cell>
          <cell r="S132">
            <v>6</v>
          </cell>
          <cell r="T132" t="str">
            <v>Water and Land Resources</v>
          </cell>
          <cell r="U132" t="b">
            <v>1</v>
          </cell>
          <cell r="V132">
            <v>38</v>
          </cell>
          <cell r="W132" t="str">
            <v>2017 CFT Reallocation Standalone</v>
          </cell>
          <cell r="X132">
            <v>2</v>
          </cell>
          <cell r="Y132" t="str">
            <v>Executive Proposed</v>
          </cell>
          <cell r="Z132">
            <v>-45000</v>
          </cell>
          <cell r="AA132">
            <v>0</v>
          </cell>
          <cell r="AB132">
            <v>-45000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-45000</v>
          </cell>
          <cell r="AJ132">
            <v>45000</v>
          </cell>
          <cell r="AK132" t="str">
            <v>Approved</v>
          </cell>
          <cell r="AL132" t="b">
            <v>0</v>
          </cell>
        </row>
        <row r="133">
          <cell r="A133">
            <v>18510</v>
          </cell>
          <cell r="B133" t="str">
            <v>1126740</v>
          </cell>
          <cell r="C133" t="str">
            <v>Approved</v>
          </cell>
          <cell r="D133" t="str">
            <v>WLCF SEA THORNTON CK 36TH AVE</v>
          </cell>
          <cell r="E133">
            <v>2</v>
          </cell>
          <cell r="F133" t="str">
            <v>CAP</v>
          </cell>
          <cell r="G133" t="str">
            <v>WLR CIP PROGRAM</v>
          </cell>
          <cell r="H133" t="str">
            <v>STANDALONE</v>
          </cell>
          <cell r="I133" t="str">
            <v>000003151</v>
          </cell>
          <cell r="J133" t="str">
            <v>CONSERV FUTURES SUB-FUND</v>
          </cell>
          <cell r="K133" t="str">
            <v>C15004 SUBURBAN CITIES' ALLOC.</v>
          </cell>
          <cell r="L133" t="str">
            <v>Approved</v>
          </cell>
          <cell r="M133" t="str">
            <v>INDIRECT SP CAPITAL</v>
          </cell>
          <cell r="N133" t="str">
            <v>NATURAL RESOURCES AND PARKS</v>
          </cell>
          <cell r="O133" t="str">
            <v>WATER AND LAND RESOURCES</v>
          </cell>
          <cell r="P133" t="b">
            <v>0</v>
          </cell>
          <cell r="R133" t="str">
            <v/>
          </cell>
          <cell r="S133">
            <v>6</v>
          </cell>
          <cell r="T133" t="str">
            <v>Water and Land Resources</v>
          </cell>
          <cell r="U133" t="b">
            <v>1</v>
          </cell>
          <cell r="V133">
            <v>40</v>
          </cell>
          <cell r="W133" t="str">
            <v>2017 2nd Omnibus</v>
          </cell>
          <cell r="X133">
            <v>2</v>
          </cell>
          <cell r="Y133" t="str">
            <v>Executive Proposed</v>
          </cell>
          <cell r="Z133">
            <v>0</v>
          </cell>
          <cell r="AA133">
            <v>100000</v>
          </cell>
          <cell r="AB133">
            <v>100000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100000</v>
          </cell>
          <cell r="AJ133">
            <v>200000</v>
          </cell>
          <cell r="AK133" t="str">
            <v>Approved</v>
          </cell>
          <cell r="AL133" t="b">
            <v>0</v>
          </cell>
        </row>
        <row r="134">
          <cell r="A134">
            <v>18511</v>
          </cell>
          <cell r="B134" t="str">
            <v>1126741</v>
          </cell>
          <cell r="C134" t="str">
            <v>Approved</v>
          </cell>
          <cell r="D134" t="str">
            <v>WLCF SEA W DUWAMISH GB 16TH</v>
          </cell>
          <cell r="E134">
            <v>2</v>
          </cell>
          <cell r="F134" t="str">
            <v>CAP</v>
          </cell>
          <cell r="G134" t="str">
            <v>WLR CIP PROGRAM</v>
          </cell>
          <cell r="H134" t="str">
            <v>STANDALONE</v>
          </cell>
          <cell r="I134" t="str">
            <v>000003151</v>
          </cell>
          <cell r="J134" t="str">
            <v>CONSERV FUTURES SUB-FUND</v>
          </cell>
          <cell r="K134" t="str">
            <v>C15004 SUBURBAN CITIES' ALLOC.</v>
          </cell>
          <cell r="L134" t="str">
            <v>Approved</v>
          </cell>
          <cell r="M134" t="str">
            <v>INDIRECT SP CAPITAL</v>
          </cell>
          <cell r="N134" t="str">
            <v>NATURAL RESOURCES AND PARKS</v>
          </cell>
          <cell r="O134" t="str">
            <v>WATER AND LAND RESOURCES</v>
          </cell>
          <cell r="P134" t="b">
            <v>0</v>
          </cell>
          <cell r="R134" t="str">
            <v/>
          </cell>
          <cell r="S134">
            <v>6</v>
          </cell>
          <cell r="T134" t="str">
            <v>Water and Land Resources</v>
          </cell>
          <cell r="U134" t="b">
            <v>1</v>
          </cell>
          <cell r="V134">
            <v>40</v>
          </cell>
          <cell r="W134" t="str">
            <v>2017 2nd Omnibus</v>
          </cell>
          <cell r="X134">
            <v>2</v>
          </cell>
          <cell r="Y134" t="str">
            <v>Executive Proposed</v>
          </cell>
          <cell r="Z134">
            <v>0</v>
          </cell>
          <cell r="AA134">
            <v>165000</v>
          </cell>
          <cell r="AB134">
            <v>165000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165000</v>
          </cell>
          <cell r="AJ134">
            <v>425000</v>
          </cell>
          <cell r="AK134" t="str">
            <v>Approved</v>
          </cell>
          <cell r="AL134" t="b">
            <v>0</v>
          </cell>
        </row>
        <row r="135">
          <cell r="A135">
            <v>18513</v>
          </cell>
          <cell r="B135" t="str">
            <v>1126743</v>
          </cell>
          <cell r="C135" t="str">
            <v>Approved</v>
          </cell>
          <cell r="D135" t="str">
            <v>WLCF KC GR LWR NEWAUKUM CK</v>
          </cell>
          <cell r="E135">
            <v>2</v>
          </cell>
          <cell r="F135" t="str">
            <v>CAP</v>
          </cell>
          <cell r="G135" t="str">
            <v>WLR CIP PROGRAM</v>
          </cell>
          <cell r="H135" t="str">
            <v>STANDALONE</v>
          </cell>
          <cell r="I135" t="str">
            <v>000003151</v>
          </cell>
          <cell r="J135" t="str">
            <v>CONSERV FUTURES SUB-FUND</v>
          </cell>
          <cell r="K135" t="str">
            <v>C15102 KING COUNTY'S ALLOCATION</v>
          </cell>
          <cell r="L135" t="str">
            <v>Approved</v>
          </cell>
          <cell r="M135" t="str">
            <v>INDIRECT SP CAPITAL</v>
          </cell>
          <cell r="N135" t="str">
            <v>NATURAL RESOURCES AND PARKS</v>
          </cell>
          <cell r="O135" t="str">
            <v>WATER AND LAND RESOURCES</v>
          </cell>
          <cell r="P135" t="b">
            <v>0</v>
          </cell>
          <cell r="R135" t="str">
            <v/>
          </cell>
          <cell r="S135">
            <v>6</v>
          </cell>
          <cell r="T135" t="str">
            <v>Water and Land Resources</v>
          </cell>
          <cell r="U135" t="b">
            <v>1</v>
          </cell>
          <cell r="V135">
            <v>40</v>
          </cell>
          <cell r="W135" t="str">
            <v>2017 2nd Omnibus</v>
          </cell>
          <cell r="X135">
            <v>2</v>
          </cell>
          <cell r="Y135" t="str">
            <v>Executive Proposed</v>
          </cell>
          <cell r="Z135">
            <v>0</v>
          </cell>
          <cell r="AA135">
            <v>400000</v>
          </cell>
          <cell r="AB135">
            <v>400000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400000</v>
          </cell>
          <cell r="AJ135">
            <v>595000</v>
          </cell>
          <cell r="AK135" t="str">
            <v>Approved</v>
          </cell>
          <cell r="AL135" t="b">
            <v>0</v>
          </cell>
        </row>
        <row r="136">
          <cell r="A136">
            <v>18514</v>
          </cell>
          <cell r="B136" t="str">
            <v>1126744</v>
          </cell>
          <cell r="C136" t="str">
            <v>Approved</v>
          </cell>
          <cell r="D136" t="str">
            <v>WLCF KC GR MID NEWAUKUM SP CK</v>
          </cell>
          <cell r="E136">
            <v>2</v>
          </cell>
          <cell r="F136" t="str">
            <v>CAP</v>
          </cell>
          <cell r="G136" t="str">
            <v>WLR CIP PROGRAM</v>
          </cell>
          <cell r="H136" t="str">
            <v>STANDALONE</v>
          </cell>
          <cell r="I136" t="str">
            <v>000003151</v>
          </cell>
          <cell r="J136" t="str">
            <v>CONSERV FUTURES SUB-FUND</v>
          </cell>
          <cell r="K136" t="str">
            <v>C15102 KING COUNTY'S ALLOCATION</v>
          </cell>
          <cell r="L136" t="str">
            <v>Approved</v>
          </cell>
          <cell r="M136" t="str">
            <v>INDIRECT SP CAPITAL</v>
          </cell>
          <cell r="N136" t="str">
            <v>NATURAL RESOURCES AND PARKS</v>
          </cell>
          <cell r="O136" t="str">
            <v>WATER AND LAND RESOURCES</v>
          </cell>
          <cell r="P136" t="b">
            <v>0</v>
          </cell>
          <cell r="R136" t="str">
            <v/>
          </cell>
          <cell r="S136">
            <v>6</v>
          </cell>
          <cell r="T136" t="str">
            <v>Water and Land Resources</v>
          </cell>
          <cell r="U136" t="b">
            <v>1</v>
          </cell>
          <cell r="V136">
            <v>40</v>
          </cell>
          <cell r="W136" t="str">
            <v>2017 2nd Omnibus</v>
          </cell>
          <cell r="X136">
            <v>2</v>
          </cell>
          <cell r="Y136" t="str">
            <v>Executive Proposed</v>
          </cell>
          <cell r="Z136">
            <v>0</v>
          </cell>
          <cell r="AA136">
            <v>250000</v>
          </cell>
          <cell r="AB136">
            <v>250000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250000</v>
          </cell>
          <cell r="AJ136">
            <v>450000</v>
          </cell>
          <cell r="AK136" t="str">
            <v>Approved</v>
          </cell>
          <cell r="AL136" t="b">
            <v>0</v>
          </cell>
        </row>
        <row r="137">
          <cell r="A137">
            <v>18517</v>
          </cell>
          <cell r="B137" t="str">
            <v>1126747</v>
          </cell>
          <cell r="C137" t="str">
            <v>No Cost</v>
          </cell>
          <cell r="D137" t="str">
            <v>WLCF KC GERARD FARM</v>
          </cell>
          <cell r="E137">
            <v>2</v>
          </cell>
          <cell r="F137" t="str">
            <v>CAP</v>
          </cell>
          <cell r="G137" t="str">
            <v>WLR CIP PROGRAM</v>
          </cell>
          <cell r="H137" t="str">
            <v>WLCF TDR PARTNERSHIP</v>
          </cell>
          <cell r="I137" t="str">
            <v>000003151</v>
          </cell>
          <cell r="J137" t="str">
            <v>CONSERV FUTURES SUB-FUND</v>
          </cell>
          <cell r="K137" t="str">
            <v>C15102 KING COUNTY'S ALLOCATION</v>
          </cell>
          <cell r="L137" t="str">
            <v>No Cost</v>
          </cell>
          <cell r="M137" t="str">
            <v>CAPITAL SP CAPITAL</v>
          </cell>
          <cell r="N137" t="str">
            <v>NATURAL RESOURCES AND PARKS</v>
          </cell>
          <cell r="O137" t="str">
            <v>WATER AND LAND RESOURCES</v>
          </cell>
          <cell r="P137" t="b">
            <v>0</v>
          </cell>
          <cell r="Q137">
            <v>13703</v>
          </cell>
          <cell r="R137" t="str">
            <v>1047218</v>
          </cell>
          <cell r="S137">
            <v>6</v>
          </cell>
          <cell r="T137" t="str">
            <v>Water and Land Resources</v>
          </cell>
          <cell r="U137" t="b">
            <v>1</v>
          </cell>
          <cell r="V137">
            <v>38</v>
          </cell>
          <cell r="W137" t="str">
            <v>2017 CFT Reallocation Standalone</v>
          </cell>
          <cell r="X137">
            <v>2</v>
          </cell>
          <cell r="Y137" t="str">
            <v>Executive Proposed</v>
          </cell>
          <cell r="Z137">
            <v>-100083</v>
          </cell>
          <cell r="AA137">
            <v>0</v>
          </cell>
          <cell r="AB137">
            <v>-100083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-100083</v>
          </cell>
          <cell r="AJ137">
            <v>100083</v>
          </cell>
          <cell r="AK137" t="str">
            <v>Approved</v>
          </cell>
          <cell r="AL137" t="b">
            <v>0</v>
          </cell>
        </row>
        <row r="138">
          <cell r="A138">
            <v>18518</v>
          </cell>
          <cell r="B138" t="str">
            <v>1126748</v>
          </cell>
          <cell r="C138" t="str">
            <v>Approved</v>
          </cell>
          <cell r="D138" t="str">
            <v>WLCF KC WINTERBROOK FARM</v>
          </cell>
          <cell r="E138">
            <v>2</v>
          </cell>
          <cell r="F138" t="str">
            <v>CAP</v>
          </cell>
          <cell r="G138" t="str">
            <v>WLR CIP PROGRAM</v>
          </cell>
          <cell r="H138" t="str">
            <v>WLCF TDR PARTNERSHIP</v>
          </cell>
          <cell r="I138" t="str">
            <v>000003151</v>
          </cell>
          <cell r="J138" t="str">
            <v>CONSERV FUTURES SUB-FUND</v>
          </cell>
          <cell r="K138" t="str">
            <v>C15102 KING COUNTY'S ALLOCATION</v>
          </cell>
          <cell r="L138" t="str">
            <v>Approved</v>
          </cell>
          <cell r="M138" t="str">
            <v>CAPITAL SP CAPITAL</v>
          </cell>
          <cell r="N138" t="str">
            <v>NATURAL RESOURCES AND PARKS</v>
          </cell>
          <cell r="O138" t="str">
            <v>WATER AND LAND RESOURCES</v>
          </cell>
          <cell r="P138" t="b">
            <v>0</v>
          </cell>
          <cell r="Q138">
            <v>13703</v>
          </cell>
          <cell r="R138" t="str">
            <v>1047218</v>
          </cell>
          <cell r="S138">
            <v>6</v>
          </cell>
          <cell r="T138" t="str">
            <v>Water and Land Resources</v>
          </cell>
          <cell r="U138" t="b">
            <v>1</v>
          </cell>
          <cell r="V138">
            <v>38</v>
          </cell>
          <cell r="W138" t="str">
            <v>2017 CFT Reallocation Standalone</v>
          </cell>
          <cell r="X138">
            <v>2</v>
          </cell>
          <cell r="Y138" t="str">
            <v>Executive Proposed</v>
          </cell>
          <cell r="Z138">
            <v>500000</v>
          </cell>
          <cell r="AA138">
            <v>0</v>
          </cell>
          <cell r="AB138">
            <v>500000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500000</v>
          </cell>
          <cell r="AJ138">
            <v>400000</v>
          </cell>
          <cell r="AK138" t="str">
            <v>Approved</v>
          </cell>
          <cell r="AL138" t="b">
            <v>0</v>
          </cell>
        </row>
        <row r="139">
          <cell r="A139">
            <v>18542</v>
          </cell>
          <cell r="B139" t="str">
            <v>1127071</v>
          </cell>
          <cell r="C139" t="str">
            <v>Closed</v>
          </cell>
          <cell r="D139" t="str">
            <v>PKS COLD CREEK NTL AREA ADD</v>
          </cell>
          <cell r="E139">
            <v>2</v>
          </cell>
          <cell r="F139" t="str">
            <v>CAP</v>
          </cell>
          <cell r="G139" t="str">
            <v>PKS CIP PROGRAM</v>
          </cell>
          <cell r="H139" t="str">
            <v>STANDALONE</v>
          </cell>
          <cell r="I139" t="str">
            <v>000003581</v>
          </cell>
          <cell r="J139" t="str">
            <v>PARKS CAPITAL FUND</v>
          </cell>
          <cell r="K139" t="str">
            <v>C58101 PARKS CAPITAL</v>
          </cell>
          <cell r="L139" t="str">
            <v>Closed</v>
          </cell>
          <cell r="M139" t="str">
            <v>CAPITAL SP CAPITAL</v>
          </cell>
          <cell r="N139" t="str">
            <v>NATURAL RESOURCES AND PARKS</v>
          </cell>
          <cell r="O139" t="str">
            <v>PARKS</v>
          </cell>
          <cell r="P139" t="b">
            <v>0</v>
          </cell>
          <cell r="R139" t="str">
            <v/>
          </cell>
          <cell r="S139">
            <v>5</v>
          </cell>
          <cell r="T139" t="str">
            <v>Parks and Recreation</v>
          </cell>
          <cell r="U139" t="b">
            <v>1</v>
          </cell>
          <cell r="V139">
            <v>40</v>
          </cell>
          <cell r="W139" t="str">
            <v>2017 2nd Omnibus</v>
          </cell>
          <cell r="X139">
            <v>2</v>
          </cell>
          <cell r="Y139" t="str">
            <v>Executive Proposed</v>
          </cell>
          <cell r="Z139">
            <v>0</v>
          </cell>
          <cell r="AA139">
            <v>385000</v>
          </cell>
          <cell r="AB139">
            <v>385000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385000</v>
          </cell>
          <cell r="AJ139">
            <v>193000</v>
          </cell>
          <cell r="AK139" t="str">
            <v>Approved</v>
          </cell>
          <cell r="AL139" t="b">
            <v>0</v>
          </cell>
        </row>
        <row r="140">
          <cell r="A140">
            <v>18543</v>
          </cell>
          <cell r="B140" t="str">
            <v>1127073</v>
          </cell>
          <cell r="C140" t="str">
            <v>No Cost</v>
          </cell>
          <cell r="D140" t="str">
            <v>PKS CEDAR DOWNS ADDITION</v>
          </cell>
          <cell r="E140">
            <v>2</v>
          </cell>
          <cell r="F140" t="str">
            <v>CAP</v>
          </cell>
          <cell r="G140" t="str">
            <v>PKS CIP PROGRAM</v>
          </cell>
          <cell r="H140" t="str">
            <v>STANDALONE</v>
          </cell>
          <cell r="I140" t="str">
            <v>000003581</v>
          </cell>
          <cell r="J140" t="str">
            <v>PARKS CAPITAL FUND</v>
          </cell>
          <cell r="K140" t="str">
            <v>C58101 PARKS CAPITAL</v>
          </cell>
          <cell r="L140" t="str">
            <v>No Cost</v>
          </cell>
          <cell r="M140" t="str">
            <v>CAPITAL SP CAPITAL</v>
          </cell>
          <cell r="N140" t="str">
            <v>NATURAL RESOURCES AND PARKS</v>
          </cell>
          <cell r="O140" t="str">
            <v>PARKS</v>
          </cell>
          <cell r="P140" t="b">
            <v>0</v>
          </cell>
          <cell r="R140" t="str">
            <v/>
          </cell>
          <cell r="S140">
            <v>5</v>
          </cell>
          <cell r="T140" t="str">
            <v>Parks and Recreation</v>
          </cell>
          <cell r="U140" t="b">
            <v>1</v>
          </cell>
          <cell r="V140">
            <v>38</v>
          </cell>
          <cell r="W140" t="str">
            <v>2017 CFT Reallocation Standalone</v>
          </cell>
          <cell r="X140">
            <v>2</v>
          </cell>
          <cell r="Y140" t="str">
            <v>Executive Proposed</v>
          </cell>
          <cell r="AA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 t="str">
            <v>Approved</v>
          </cell>
          <cell r="AL140" t="b">
            <v>1</v>
          </cell>
        </row>
        <row r="141">
          <cell r="A141">
            <v>18543</v>
          </cell>
          <cell r="B141" t="str">
            <v>1127073</v>
          </cell>
          <cell r="C141" t="str">
            <v>No Cost</v>
          </cell>
          <cell r="D141" t="str">
            <v>PKS CEDAR DOWNS ADDITION</v>
          </cell>
          <cell r="E141">
            <v>2</v>
          </cell>
          <cell r="F141" t="str">
            <v>CAP</v>
          </cell>
          <cell r="G141" t="str">
            <v>PKS CIP PROGRAM</v>
          </cell>
          <cell r="H141" t="str">
            <v>STANDALONE</v>
          </cell>
          <cell r="I141" t="str">
            <v>000003581</v>
          </cell>
          <cell r="J141" t="str">
            <v>PARKS CAPITAL FUND</v>
          </cell>
          <cell r="K141" t="str">
            <v>C58101 PARKS CAPITAL</v>
          </cell>
          <cell r="L141" t="str">
            <v>No Cost</v>
          </cell>
          <cell r="M141" t="str">
            <v>CAPITAL SP CAPITAL</v>
          </cell>
          <cell r="N141" t="str">
            <v>NATURAL RESOURCES AND PARKS</v>
          </cell>
          <cell r="O141" t="str">
            <v>PARKS</v>
          </cell>
          <cell r="P141" t="b">
            <v>0</v>
          </cell>
          <cell r="R141" t="str">
            <v/>
          </cell>
          <cell r="S141">
            <v>5</v>
          </cell>
          <cell r="T141" t="str">
            <v>Parks and Recreation</v>
          </cell>
          <cell r="U141" t="b">
            <v>1</v>
          </cell>
          <cell r="V141">
            <v>40</v>
          </cell>
          <cell r="W141" t="str">
            <v>2017 2nd Omnibus</v>
          </cell>
          <cell r="X141">
            <v>2</v>
          </cell>
          <cell r="Y141" t="str">
            <v>Executive Proposed</v>
          </cell>
          <cell r="Z141">
            <v>-174500</v>
          </cell>
          <cell r="AA141">
            <v>0</v>
          </cell>
          <cell r="AB141">
            <v>-174500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-174500</v>
          </cell>
          <cell r="AJ141">
            <v>280000</v>
          </cell>
          <cell r="AK141" t="str">
            <v>Approved</v>
          </cell>
          <cell r="AL141" t="b">
            <v>1</v>
          </cell>
        </row>
        <row r="142">
          <cell r="A142">
            <v>18544</v>
          </cell>
          <cell r="B142" t="str">
            <v>1127075</v>
          </cell>
          <cell r="C142" t="str">
            <v>Approved</v>
          </cell>
          <cell r="D142" t="str">
            <v>PKS LOWER NEWAUKUM CRK</v>
          </cell>
          <cell r="E142">
            <v>2</v>
          </cell>
          <cell r="F142" t="str">
            <v>CAP</v>
          </cell>
          <cell r="G142" t="str">
            <v>PKS CIP PROGRAM</v>
          </cell>
          <cell r="H142" t="str">
            <v>STANDALONE</v>
          </cell>
          <cell r="I142" t="str">
            <v>000003581</v>
          </cell>
          <cell r="J142" t="str">
            <v>PARKS CAPITAL FUND</v>
          </cell>
          <cell r="K142" t="str">
            <v>C58101 PARKS CAPITAL</v>
          </cell>
          <cell r="L142" t="str">
            <v>Approved</v>
          </cell>
          <cell r="M142" t="str">
            <v>CAPITAL SP CAPITAL</v>
          </cell>
          <cell r="N142" t="str">
            <v>NATURAL RESOURCES AND PARKS</v>
          </cell>
          <cell r="O142" t="str">
            <v>PARKS</v>
          </cell>
          <cell r="P142" t="b">
            <v>0</v>
          </cell>
          <cell r="R142" t="str">
            <v/>
          </cell>
          <cell r="S142">
            <v>5</v>
          </cell>
          <cell r="T142" t="str">
            <v>Parks and Recreation</v>
          </cell>
          <cell r="U142" t="b">
            <v>1</v>
          </cell>
          <cell r="V142">
            <v>40</v>
          </cell>
          <cell r="W142" t="str">
            <v>2017 2nd Omnibus</v>
          </cell>
          <cell r="X142">
            <v>2</v>
          </cell>
          <cell r="Y142" t="str">
            <v>Executive Proposed</v>
          </cell>
          <cell r="Z142">
            <v>0</v>
          </cell>
          <cell r="AA142">
            <v>150000</v>
          </cell>
          <cell r="AB142">
            <v>150000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150000</v>
          </cell>
          <cell r="AJ142">
            <v>855000</v>
          </cell>
          <cell r="AK142" t="str">
            <v>Approved</v>
          </cell>
          <cell r="AL142" t="b">
            <v>0</v>
          </cell>
        </row>
        <row r="143">
          <cell r="A143">
            <v>18546</v>
          </cell>
          <cell r="B143" t="str">
            <v>1127078</v>
          </cell>
          <cell r="C143" t="str">
            <v>Approved</v>
          </cell>
          <cell r="D143" t="str">
            <v>PKS BIG BEACH</v>
          </cell>
          <cell r="E143">
            <v>2</v>
          </cell>
          <cell r="F143" t="str">
            <v>CAP</v>
          </cell>
          <cell r="G143" t="str">
            <v>PKS CIP PROGRAM</v>
          </cell>
          <cell r="H143" t="str">
            <v>STANDALONE</v>
          </cell>
          <cell r="I143" t="str">
            <v>000003581</v>
          </cell>
          <cell r="J143" t="str">
            <v>PARKS CAPITAL FUND</v>
          </cell>
          <cell r="K143" t="str">
            <v>C58101 PARKS CAPITAL</v>
          </cell>
          <cell r="L143" t="str">
            <v>Approved</v>
          </cell>
          <cell r="M143" t="str">
            <v>CAPITAL SP CAPITAL</v>
          </cell>
          <cell r="N143" t="str">
            <v>NATURAL RESOURCES AND PARKS</v>
          </cell>
          <cell r="O143" t="str">
            <v>PARKS</v>
          </cell>
          <cell r="P143" t="b">
            <v>0</v>
          </cell>
          <cell r="R143" t="str">
            <v/>
          </cell>
          <cell r="S143">
            <v>5</v>
          </cell>
          <cell r="T143" t="str">
            <v>Parks and Recreation</v>
          </cell>
          <cell r="U143" t="b">
            <v>1</v>
          </cell>
          <cell r="V143">
            <v>40</v>
          </cell>
          <cell r="W143" t="str">
            <v>2017 2nd Omnibus</v>
          </cell>
          <cell r="X143">
            <v>2</v>
          </cell>
          <cell r="Y143" t="str">
            <v>Executive Proposed</v>
          </cell>
          <cell r="Z143">
            <v>0</v>
          </cell>
          <cell r="AA143">
            <v>640000</v>
          </cell>
          <cell r="AB143">
            <v>640000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640000</v>
          </cell>
          <cell r="AJ143">
            <v>1020000</v>
          </cell>
          <cell r="AK143" t="str">
            <v>Approved</v>
          </cell>
          <cell r="AL143" t="b">
            <v>0</v>
          </cell>
        </row>
        <row r="144">
          <cell r="A144">
            <v>18576</v>
          </cell>
          <cell r="B144" t="str">
            <v>1127266</v>
          </cell>
          <cell r="C144" t="str">
            <v>Approved</v>
          </cell>
          <cell r="D144" t="str">
            <v>Exchange to Office 365</v>
          </cell>
          <cell r="E144">
            <v>2</v>
          </cell>
          <cell r="F144" t="str">
            <v>CAP</v>
          </cell>
          <cell r="G144" t="str">
            <v>KCIT CIP PROGRAM</v>
          </cell>
          <cell r="H144" t="str">
            <v>STANDALONE</v>
          </cell>
          <cell r="I144" t="str">
            <v>000003781</v>
          </cell>
          <cell r="J144" t="str">
            <v>ITS CAPITAL</v>
          </cell>
          <cell r="K144" t="str">
            <v>C78101 ITS CAPITAL</v>
          </cell>
          <cell r="L144" t="str">
            <v>Approved</v>
          </cell>
          <cell r="M144" t="str">
            <v>CAPITAL SP CAPITAL</v>
          </cell>
          <cell r="N144" t="str">
            <v>INFORMATION TECHNOLOGY</v>
          </cell>
          <cell r="O144" t="str">
            <v>KCIT CAPITAL</v>
          </cell>
          <cell r="P144" t="b">
            <v>0</v>
          </cell>
          <cell r="R144" t="str">
            <v/>
          </cell>
          <cell r="S144">
            <v>7</v>
          </cell>
          <cell r="T144" t="str">
            <v>King County Information Technology</v>
          </cell>
          <cell r="U144" t="b">
            <v>1</v>
          </cell>
          <cell r="V144">
            <v>40</v>
          </cell>
          <cell r="W144" t="str">
            <v>2017 2nd Omnibus</v>
          </cell>
          <cell r="X144">
            <v>2</v>
          </cell>
          <cell r="Y144" t="str">
            <v>Executive Proposed</v>
          </cell>
          <cell r="Z144">
            <v>0</v>
          </cell>
          <cell r="AA144">
            <v>-254657.76</v>
          </cell>
          <cell r="AB144">
            <v>-254657.76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-254657.76</v>
          </cell>
          <cell r="AJ144">
            <v>490912</v>
          </cell>
          <cell r="AK144" t="str">
            <v>Approved</v>
          </cell>
          <cell r="AL144" t="b">
            <v>1</v>
          </cell>
        </row>
        <row r="145">
          <cell r="A145">
            <v>18587</v>
          </cell>
          <cell r="B145" t="str">
            <v>1127285</v>
          </cell>
          <cell r="C145" t="str">
            <v>No Cost</v>
          </cell>
          <cell r="D145" t="str">
            <v>DES FMD MRJC CH HYDRONIC PUMP</v>
          </cell>
          <cell r="E145">
            <v>2</v>
          </cell>
          <cell r="F145" t="str">
            <v>CAP</v>
          </cell>
          <cell r="G145" t="str">
            <v>FMD CIP PROGRAM</v>
          </cell>
          <cell r="H145" t="str">
            <v>STANDALONE</v>
          </cell>
          <cell r="I145" t="str">
            <v>000003421</v>
          </cell>
          <cell r="J145" t="str">
            <v>MJR MNTNCE RSRV SUB-FUND</v>
          </cell>
          <cell r="K145" t="str">
            <v>C42101 MMRF MAJOR MAINTENANCE</v>
          </cell>
          <cell r="L145" t="str">
            <v>No Cost</v>
          </cell>
          <cell r="M145" t="str">
            <v>INDIRECT SP CAPITAL</v>
          </cell>
          <cell r="N145" t="str">
            <v>EXECUTIVE SERVICES</v>
          </cell>
          <cell r="O145" t="str">
            <v>FACILITIES MANAGEMENT</v>
          </cell>
          <cell r="P145" t="b">
            <v>0</v>
          </cell>
          <cell r="R145" t="str">
            <v/>
          </cell>
          <cell r="S145">
            <v>2</v>
          </cell>
          <cell r="T145" t="str">
            <v>Facilities Mgmt</v>
          </cell>
          <cell r="U145" t="b">
            <v>1</v>
          </cell>
          <cell r="V145">
            <v>40</v>
          </cell>
          <cell r="W145" t="str">
            <v>2017 2nd Omnibus</v>
          </cell>
          <cell r="X145">
            <v>2</v>
          </cell>
          <cell r="Y145" t="str">
            <v>Executive Proposed</v>
          </cell>
          <cell r="Z145">
            <v>-54868</v>
          </cell>
          <cell r="AA145">
            <v>0</v>
          </cell>
          <cell r="AB145">
            <v>-54868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-54868</v>
          </cell>
          <cell r="AJ145">
            <v>91425</v>
          </cell>
          <cell r="AK145" t="str">
            <v>Approved</v>
          </cell>
          <cell r="AL145" t="b">
            <v>1</v>
          </cell>
        </row>
        <row r="146">
          <cell r="A146">
            <v>18600</v>
          </cell>
          <cell r="B146" t="str">
            <v>1127346</v>
          </cell>
          <cell r="C146" t="str">
            <v>No Cost</v>
          </cell>
          <cell r="D146" t="str">
            <v>DES FMD KCCH WRK RELS SHOWR</v>
          </cell>
          <cell r="E146">
            <v>2</v>
          </cell>
          <cell r="F146" t="str">
            <v>CAP</v>
          </cell>
          <cell r="G146" t="str">
            <v>FMD CIP PROGRAM</v>
          </cell>
          <cell r="H146" t="str">
            <v>STANDALONE</v>
          </cell>
          <cell r="I146" t="str">
            <v>000003421</v>
          </cell>
          <cell r="J146" t="str">
            <v>MJR MNTNCE RSRV SUB-FUND</v>
          </cell>
          <cell r="K146" t="str">
            <v>C42101 MMRF MAJOR MAINTENANCE</v>
          </cell>
          <cell r="L146" t="str">
            <v>No Cost</v>
          </cell>
          <cell r="M146" t="str">
            <v>INDIRECT SP CAPITAL</v>
          </cell>
          <cell r="N146" t="str">
            <v>EXECUTIVE SERVICES</v>
          </cell>
          <cell r="O146" t="str">
            <v>FACILITIES MANAGEMENT</v>
          </cell>
          <cell r="P146" t="b">
            <v>0</v>
          </cell>
          <cell r="R146" t="str">
            <v/>
          </cell>
          <cell r="S146">
            <v>2</v>
          </cell>
          <cell r="T146" t="str">
            <v>Facilities Mgmt</v>
          </cell>
          <cell r="U146" t="b">
            <v>1</v>
          </cell>
          <cell r="V146">
            <v>40</v>
          </cell>
          <cell r="W146" t="str">
            <v>2017 2nd Omnibus</v>
          </cell>
          <cell r="X146">
            <v>2</v>
          </cell>
          <cell r="Y146" t="str">
            <v>Executive Proposed</v>
          </cell>
          <cell r="Z146">
            <v>-84186</v>
          </cell>
          <cell r="AA146">
            <v>0</v>
          </cell>
          <cell r="AB146">
            <v>-84186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-84186</v>
          </cell>
          <cell r="AJ146">
            <v>84186</v>
          </cell>
          <cell r="AK146" t="str">
            <v>Approved</v>
          </cell>
          <cell r="AL146" t="b">
            <v>1</v>
          </cell>
        </row>
        <row r="147">
          <cell r="A147">
            <v>18681</v>
          </cell>
          <cell r="B147" t="str">
            <v>1127685</v>
          </cell>
          <cell r="C147" t="str">
            <v>No Cost</v>
          </cell>
          <cell r="D147" t="str">
            <v>DES FMD 420 - 4TH AVE TI</v>
          </cell>
          <cell r="E147">
            <v>2</v>
          </cell>
          <cell r="F147" t="str">
            <v>CAP</v>
          </cell>
          <cell r="G147" t="str">
            <v>FMD CIP PROGRAM</v>
          </cell>
          <cell r="H147" t="str">
            <v>STANDALONE</v>
          </cell>
          <cell r="I147" t="str">
            <v>000003951</v>
          </cell>
          <cell r="J147" t="str">
            <v>BLDG REPAIR/REPL SUBFUND</v>
          </cell>
          <cell r="K147" t="str">
            <v>C95103 BLDG REPAIR REPLACE NEW</v>
          </cell>
          <cell r="L147" t="str">
            <v>No Cost</v>
          </cell>
          <cell r="M147" t="str">
            <v>INDIRECT SP CAPITAL</v>
          </cell>
          <cell r="N147" t="str">
            <v>EXECUTIVE SERVICES</v>
          </cell>
          <cell r="O147" t="str">
            <v>FACILITIES MANAGEMENT</v>
          </cell>
          <cell r="P147" t="b">
            <v>0</v>
          </cell>
          <cell r="R147" t="str">
            <v/>
          </cell>
          <cell r="S147">
            <v>2</v>
          </cell>
          <cell r="T147" t="str">
            <v>Facilities Mgmt</v>
          </cell>
          <cell r="U147" t="b">
            <v>1</v>
          </cell>
          <cell r="V147">
            <v>40</v>
          </cell>
          <cell r="W147" t="str">
            <v>2017 2nd Omnibus</v>
          </cell>
          <cell r="X147">
            <v>2</v>
          </cell>
          <cell r="Y147" t="str">
            <v>Executive Proposed</v>
          </cell>
          <cell r="Z147">
            <v>-34503.21</v>
          </cell>
          <cell r="AA147">
            <v>0</v>
          </cell>
          <cell r="AB147">
            <v>-34503.21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-34503.21</v>
          </cell>
          <cell r="AJ147">
            <v>92000</v>
          </cell>
          <cell r="AK147" t="str">
            <v>Approved</v>
          </cell>
          <cell r="AL147" t="b">
            <v>1</v>
          </cell>
        </row>
        <row r="148">
          <cell r="A148">
            <v>18874</v>
          </cell>
          <cell r="B148" t="str">
            <v>1129221</v>
          </cell>
          <cell r="C148" t="str">
            <v>Approved</v>
          </cell>
          <cell r="D148" t="str">
            <v>WLCF LFP SPU PROPERTY</v>
          </cell>
          <cell r="E148">
            <v>2</v>
          </cell>
          <cell r="F148" t="str">
            <v>CAP</v>
          </cell>
          <cell r="G148" t="str">
            <v>WLR CIP PROGRAM</v>
          </cell>
          <cell r="H148" t="str">
            <v>STANDALONE</v>
          </cell>
          <cell r="I148" t="str">
            <v>000003151</v>
          </cell>
          <cell r="J148" t="str">
            <v>CONSERV FUTURES SUB-FUND</v>
          </cell>
          <cell r="K148" t="str">
            <v>C15004 SUBURBAN CITIES' ALLOC.</v>
          </cell>
          <cell r="L148" t="str">
            <v>Approved</v>
          </cell>
          <cell r="M148" t="str">
            <v>INDIRECT SP CAPITAL</v>
          </cell>
          <cell r="N148" t="str">
            <v>NATURAL RESOURCES AND PARKS</v>
          </cell>
          <cell r="O148" t="str">
            <v>WATER AND LAND RESOURCES</v>
          </cell>
          <cell r="P148" t="b">
            <v>0</v>
          </cell>
          <cell r="R148" t="str">
            <v/>
          </cell>
          <cell r="S148">
            <v>6</v>
          </cell>
          <cell r="T148" t="str">
            <v>Water and Land Resources</v>
          </cell>
          <cell r="U148" t="b">
            <v>1</v>
          </cell>
          <cell r="V148">
            <v>40</v>
          </cell>
          <cell r="W148" t="str">
            <v>2017 2nd Omnibus</v>
          </cell>
          <cell r="X148">
            <v>2</v>
          </cell>
          <cell r="Y148" t="str">
            <v>Executive Proposed</v>
          </cell>
          <cell r="Z148">
            <v>0</v>
          </cell>
          <cell r="AA148">
            <v>375000</v>
          </cell>
          <cell r="AB148">
            <v>375000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375000</v>
          </cell>
          <cell r="AJ148">
            <v>250000</v>
          </cell>
          <cell r="AK148" t="str">
            <v>Approved</v>
          </cell>
          <cell r="AL148" t="b">
            <v>0</v>
          </cell>
        </row>
        <row r="149">
          <cell r="A149">
            <v>18885</v>
          </cell>
          <cell r="B149" t="str">
            <v>1129250</v>
          </cell>
          <cell r="C149" t="str">
            <v>No Cost</v>
          </cell>
          <cell r="D149" t="str">
            <v>WLCF KC EMERALD NECKLACE TRAIL</v>
          </cell>
          <cell r="E149">
            <v>2</v>
          </cell>
          <cell r="F149" t="str">
            <v>CAP</v>
          </cell>
          <cell r="G149" t="str">
            <v>WLR CIP PROGRAM</v>
          </cell>
          <cell r="H149" t="str">
            <v>STANDALONE</v>
          </cell>
          <cell r="I149" t="str">
            <v>000003151</v>
          </cell>
          <cell r="J149" t="str">
            <v>CONSERV FUTURES SUB-FUND</v>
          </cell>
          <cell r="K149" t="str">
            <v>C15102 KING COUNTY'S ALLOCATION</v>
          </cell>
          <cell r="L149" t="str">
            <v>No Cost</v>
          </cell>
          <cell r="M149" t="str">
            <v>CAPITAL SP CAPITAL</v>
          </cell>
          <cell r="N149" t="str">
            <v>NATURAL RESOURCES AND PARKS</v>
          </cell>
          <cell r="O149" t="str">
            <v>WATER AND LAND RESOURCES</v>
          </cell>
          <cell r="P149" t="b">
            <v>0</v>
          </cell>
          <cell r="R149" t="str">
            <v/>
          </cell>
          <cell r="S149">
            <v>6</v>
          </cell>
          <cell r="T149" t="str">
            <v>Water and Land Resources</v>
          </cell>
          <cell r="U149" t="b">
            <v>1</v>
          </cell>
          <cell r="V149">
            <v>40</v>
          </cell>
          <cell r="W149" t="str">
            <v>2017 2nd Omnibus</v>
          </cell>
          <cell r="X149">
            <v>2</v>
          </cell>
          <cell r="Y149" t="str">
            <v>Executive Proposed</v>
          </cell>
          <cell r="Z149">
            <v>0</v>
          </cell>
          <cell r="AA149">
            <v>555000</v>
          </cell>
          <cell r="AB149">
            <v>555000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555000</v>
          </cell>
          <cell r="AJ149">
            <v>200000</v>
          </cell>
          <cell r="AK149" t="str">
            <v>Approved</v>
          </cell>
          <cell r="AL149" t="b">
            <v>0</v>
          </cell>
        </row>
        <row r="150">
          <cell r="A150">
            <v>18888</v>
          </cell>
          <cell r="B150" t="str">
            <v>1129253</v>
          </cell>
          <cell r="C150" t="str">
            <v>Approved</v>
          </cell>
          <cell r="D150" t="str">
            <v>WLCF KC COUGAR MTN PARK ADD</v>
          </cell>
          <cell r="E150">
            <v>2</v>
          </cell>
          <cell r="F150" t="str">
            <v>CAP</v>
          </cell>
          <cell r="G150" t="str">
            <v>WLR CIP PROGRAM</v>
          </cell>
          <cell r="H150" t="str">
            <v>STANDALONE</v>
          </cell>
          <cell r="I150" t="str">
            <v>000003151</v>
          </cell>
          <cell r="J150" t="str">
            <v>CONSERV FUTURES SUB-FUND</v>
          </cell>
          <cell r="K150" t="str">
            <v>C15102 KING COUNTY'S ALLOCATION</v>
          </cell>
          <cell r="L150" t="str">
            <v>Approved</v>
          </cell>
          <cell r="M150" t="str">
            <v>CAPITAL SP CAPITAL</v>
          </cell>
          <cell r="N150" t="str">
            <v>NATURAL RESOURCES AND PARKS</v>
          </cell>
          <cell r="O150" t="str">
            <v>WATER AND LAND RESOURCES</v>
          </cell>
          <cell r="P150" t="b">
            <v>0</v>
          </cell>
          <cell r="R150" t="str">
            <v/>
          </cell>
          <cell r="S150">
            <v>6</v>
          </cell>
          <cell r="T150" t="str">
            <v>Water and Land Resources</v>
          </cell>
          <cell r="U150" t="b">
            <v>1</v>
          </cell>
          <cell r="V150">
            <v>40</v>
          </cell>
          <cell r="W150" t="str">
            <v>2017 2nd Omnibus</v>
          </cell>
          <cell r="X150">
            <v>2</v>
          </cell>
          <cell r="Y150" t="str">
            <v>Executive Proposed</v>
          </cell>
          <cell r="Z150">
            <v>0</v>
          </cell>
          <cell r="AA150">
            <v>140000</v>
          </cell>
          <cell r="AB150">
            <v>140000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140000</v>
          </cell>
          <cell r="AJ150">
            <v>50000</v>
          </cell>
          <cell r="AK150" t="str">
            <v>Approved</v>
          </cell>
          <cell r="AL150" t="b">
            <v>0</v>
          </cell>
        </row>
        <row r="151">
          <cell r="A151">
            <v>18890</v>
          </cell>
          <cell r="B151" t="str">
            <v>1129255</v>
          </cell>
          <cell r="C151" t="str">
            <v>Approved</v>
          </cell>
          <cell r="D151" t="str">
            <v>WLCF KC LWR CEDAR/MTH TAY</v>
          </cell>
          <cell r="E151">
            <v>2</v>
          </cell>
          <cell r="F151" t="str">
            <v>CAP</v>
          </cell>
          <cell r="G151" t="str">
            <v>WLR CIP PROGRAM</v>
          </cell>
          <cell r="H151" t="str">
            <v>STANDALONE</v>
          </cell>
          <cell r="I151" t="str">
            <v>000003151</v>
          </cell>
          <cell r="J151" t="str">
            <v>CONSERV FUTURES SUB-FUND</v>
          </cell>
          <cell r="K151" t="str">
            <v>C15102 KING COUNTY'S ALLOCATION</v>
          </cell>
          <cell r="L151" t="str">
            <v>Approved</v>
          </cell>
          <cell r="M151" t="str">
            <v>CAPITAL SP CAPITAL</v>
          </cell>
          <cell r="N151" t="str">
            <v>NATURAL RESOURCES AND PARKS</v>
          </cell>
          <cell r="O151" t="str">
            <v>WATER AND LAND RESOURCES</v>
          </cell>
          <cell r="P151" t="b">
            <v>0</v>
          </cell>
          <cell r="R151" t="str">
            <v/>
          </cell>
          <cell r="S151">
            <v>6</v>
          </cell>
          <cell r="T151" t="str">
            <v>Water and Land Resources</v>
          </cell>
          <cell r="U151" t="b">
            <v>1</v>
          </cell>
          <cell r="V151">
            <v>40</v>
          </cell>
          <cell r="W151" t="str">
            <v>2017 2nd Omnibus</v>
          </cell>
          <cell r="X151">
            <v>2</v>
          </cell>
          <cell r="Y151" t="str">
            <v>Executive Proposed</v>
          </cell>
          <cell r="Z151">
            <v>0</v>
          </cell>
          <cell r="AA151">
            <v>100000</v>
          </cell>
          <cell r="AB151">
            <v>100000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100000</v>
          </cell>
          <cell r="AJ151">
            <v>300000</v>
          </cell>
          <cell r="AK151" t="str">
            <v>Approved</v>
          </cell>
          <cell r="AL151" t="b">
            <v>0</v>
          </cell>
        </row>
        <row r="152">
          <cell r="A152">
            <v>18892</v>
          </cell>
          <cell r="B152" t="str">
            <v>1129264</v>
          </cell>
          <cell r="C152" t="str">
            <v>Approved</v>
          </cell>
          <cell r="D152" t="str">
            <v>WLCF KC BIG BEACH</v>
          </cell>
          <cell r="E152">
            <v>2</v>
          </cell>
          <cell r="F152" t="str">
            <v>CAP</v>
          </cell>
          <cell r="G152" t="str">
            <v>WLR CIP PROGRAM</v>
          </cell>
          <cell r="H152" t="str">
            <v>STANDALONE</v>
          </cell>
          <cell r="I152" t="str">
            <v>000003151</v>
          </cell>
          <cell r="J152" t="str">
            <v>CONSERV FUTURES SUB-FUND</v>
          </cell>
          <cell r="K152" t="str">
            <v>C15102 KING COUNTY'S ALLOCATION</v>
          </cell>
          <cell r="L152" t="str">
            <v>Approved</v>
          </cell>
          <cell r="M152" t="str">
            <v>CAPITAL SP CAPITAL</v>
          </cell>
          <cell r="N152" t="str">
            <v>NATURAL RESOURCES AND PARKS</v>
          </cell>
          <cell r="O152" t="str">
            <v>WATER AND LAND RESOURCES</v>
          </cell>
          <cell r="P152" t="b">
            <v>0</v>
          </cell>
          <cell r="R152" t="str">
            <v/>
          </cell>
          <cell r="S152">
            <v>6</v>
          </cell>
          <cell r="T152" t="str">
            <v>Water and Land Resources</v>
          </cell>
          <cell r="U152" t="b">
            <v>1</v>
          </cell>
          <cell r="V152">
            <v>40</v>
          </cell>
          <cell r="W152" t="str">
            <v>2017 2nd Omnibus</v>
          </cell>
          <cell r="X152">
            <v>2</v>
          </cell>
          <cell r="Y152" t="str">
            <v>Executive Proposed</v>
          </cell>
          <cell r="Z152">
            <v>0</v>
          </cell>
          <cell r="AA152">
            <v>350000</v>
          </cell>
          <cell r="AB152">
            <v>350000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350000</v>
          </cell>
          <cell r="AJ152">
            <v>350000</v>
          </cell>
          <cell r="AK152" t="str">
            <v>Approved</v>
          </cell>
          <cell r="AL152" t="b">
            <v>0</v>
          </cell>
        </row>
        <row r="153">
          <cell r="A153">
            <v>18897</v>
          </cell>
          <cell r="B153" t="str">
            <v>1129269</v>
          </cell>
          <cell r="C153" t="str">
            <v>Approved</v>
          </cell>
          <cell r="D153" t="str">
            <v>WLCF KC FARMLAND ENUM APD/TDR</v>
          </cell>
          <cell r="E153">
            <v>2</v>
          </cell>
          <cell r="F153" t="str">
            <v>CAP</v>
          </cell>
          <cell r="G153" t="str">
            <v>WLR CIP PROGRAM</v>
          </cell>
          <cell r="H153" t="str">
            <v>STANDALONE</v>
          </cell>
          <cell r="I153" t="str">
            <v>000003151</v>
          </cell>
          <cell r="J153" t="str">
            <v>CONSERV FUTURES SUB-FUND</v>
          </cell>
          <cell r="K153" t="str">
            <v>C15102 KING COUNTY'S ALLOCATION</v>
          </cell>
          <cell r="L153" t="str">
            <v>Approved</v>
          </cell>
          <cell r="M153" t="str">
            <v>CAPITAL SP CAPITAL</v>
          </cell>
          <cell r="N153" t="str">
            <v>NATURAL RESOURCES AND PARKS</v>
          </cell>
          <cell r="O153" t="str">
            <v>WATER AND LAND RESOURCES</v>
          </cell>
          <cell r="P153" t="b">
            <v>0</v>
          </cell>
          <cell r="R153" t="str">
            <v/>
          </cell>
          <cell r="S153">
            <v>6</v>
          </cell>
          <cell r="T153" t="str">
            <v>Water and Land Resources</v>
          </cell>
          <cell r="U153" t="b">
            <v>1</v>
          </cell>
          <cell r="V153">
            <v>38</v>
          </cell>
          <cell r="W153" t="str">
            <v>2017 CFT Reallocation Standalone</v>
          </cell>
          <cell r="X153">
            <v>2</v>
          </cell>
          <cell r="Y153" t="str">
            <v>Executive Proposed</v>
          </cell>
          <cell r="AB153">
            <v>0</v>
          </cell>
          <cell r="AE153">
            <v>0</v>
          </cell>
          <cell r="AH153">
            <v>0</v>
          </cell>
          <cell r="AI153">
            <v>0</v>
          </cell>
          <cell r="AJ153">
            <v>190000.17</v>
          </cell>
          <cell r="AK153" t="str">
            <v>Approved</v>
          </cell>
          <cell r="AL153" t="b">
            <v>0</v>
          </cell>
        </row>
        <row r="154">
          <cell r="A154">
            <v>18897</v>
          </cell>
          <cell r="B154" t="str">
            <v>1129269</v>
          </cell>
          <cell r="C154" t="str">
            <v>Approved</v>
          </cell>
          <cell r="D154" t="str">
            <v>WLCF KC FARMLAND ENUM APD/TDR</v>
          </cell>
          <cell r="E154">
            <v>2</v>
          </cell>
          <cell r="F154" t="str">
            <v>CAP</v>
          </cell>
          <cell r="G154" t="str">
            <v>WLR CIP PROGRAM</v>
          </cell>
          <cell r="H154" t="str">
            <v>STANDALONE</v>
          </cell>
          <cell r="I154" t="str">
            <v>000003151</v>
          </cell>
          <cell r="J154" t="str">
            <v>CONSERV FUTURES SUB-FUND</v>
          </cell>
          <cell r="K154" t="str">
            <v>C15102 KING COUNTY'S ALLOCATION</v>
          </cell>
          <cell r="L154" t="str">
            <v>Approved</v>
          </cell>
          <cell r="M154" t="str">
            <v>CAPITAL SP CAPITAL</v>
          </cell>
          <cell r="N154" t="str">
            <v>NATURAL RESOURCES AND PARKS</v>
          </cell>
          <cell r="O154" t="str">
            <v>WATER AND LAND RESOURCES</v>
          </cell>
          <cell r="P154" t="b">
            <v>0</v>
          </cell>
          <cell r="R154" t="str">
            <v/>
          </cell>
          <cell r="S154">
            <v>6</v>
          </cell>
          <cell r="T154" t="str">
            <v>Water and Land Resources</v>
          </cell>
          <cell r="U154" t="b">
            <v>1</v>
          </cell>
          <cell r="V154">
            <v>40</v>
          </cell>
          <cell r="W154" t="str">
            <v>2017 2nd Omnibus</v>
          </cell>
          <cell r="X154">
            <v>2</v>
          </cell>
          <cell r="Y154" t="str">
            <v>Executive Proposed</v>
          </cell>
          <cell r="Z154">
            <v>0</v>
          </cell>
          <cell r="AA154">
            <v>815000</v>
          </cell>
          <cell r="AB154">
            <v>815000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815000</v>
          </cell>
          <cell r="AJ154">
            <v>190000</v>
          </cell>
          <cell r="AK154" t="str">
            <v>Approved</v>
          </cell>
          <cell r="AL154" t="b">
            <v>0</v>
          </cell>
        </row>
        <row r="155">
          <cell r="A155">
            <v>18900</v>
          </cell>
          <cell r="B155" t="str">
            <v>1129272</v>
          </cell>
          <cell r="C155" t="str">
            <v>Approved</v>
          </cell>
          <cell r="D155" t="str">
            <v>WLCF KC FARMLAND GREEN APD/TDR</v>
          </cell>
          <cell r="E155">
            <v>2</v>
          </cell>
          <cell r="F155" t="str">
            <v>CAP</v>
          </cell>
          <cell r="G155" t="str">
            <v>WLR CIP PROGRAM</v>
          </cell>
          <cell r="H155" t="str">
            <v>STANDALONE</v>
          </cell>
          <cell r="I155" t="str">
            <v>000003151</v>
          </cell>
          <cell r="J155" t="str">
            <v>CONSERV FUTURES SUB-FUND</v>
          </cell>
          <cell r="K155" t="str">
            <v>C15102 KING COUNTY'S ALLOCATION</v>
          </cell>
          <cell r="L155" t="str">
            <v>Approved</v>
          </cell>
          <cell r="M155" t="str">
            <v>CAPITAL SP CAPITAL</v>
          </cell>
          <cell r="N155" t="str">
            <v>NATURAL RESOURCES AND PARKS</v>
          </cell>
          <cell r="O155" t="str">
            <v>WATER AND LAND RESOURCES</v>
          </cell>
          <cell r="P155" t="b">
            <v>0</v>
          </cell>
          <cell r="R155" t="str">
            <v/>
          </cell>
          <cell r="S155">
            <v>6</v>
          </cell>
          <cell r="T155" t="str">
            <v>Water and Land Resources</v>
          </cell>
          <cell r="U155" t="b">
            <v>1</v>
          </cell>
          <cell r="V155">
            <v>40</v>
          </cell>
          <cell r="W155" t="str">
            <v>2017 2nd Omnibus</v>
          </cell>
          <cell r="X155">
            <v>2</v>
          </cell>
          <cell r="Y155" t="str">
            <v>Executive Proposed</v>
          </cell>
          <cell r="Z155">
            <v>0</v>
          </cell>
          <cell r="AA155">
            <v>325000</v>
          </cell>
          <cell r="AB155">
            <v>325000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325000</v>
          </cell>
          <cell r="AJ155">
            <v>125000</v>
          </cell>
          <cell r="AK155" t="str">
            <v>Approved</v>
          </cell>
          <cell r="AL155" t="b">
            <v>0</v>
          </cell>
        </row>
        <row r="156">
          <cell r="A156">
            <v>18958</v>
          </cell>
          <cell r="B156" t="str">
            <v>1129472</v>
          </cell>
          <cell r="C156" t="str">
            <v>Approved</v>
          </cell>
          <cell r="D156" t="str">
            <v>PKS LWR CEDAR RV/TAYLOR</v>
          </cell>
          <cell r="E156">
            <v>2</v>
          </cell>
          <cell r="F156" t="str">
            <v>CAP</v>
          </cell>
          <cell r="G156" t="str">
            <v>PKS CIP PROGRAM</v>
          </cell>
          <cell r="H156" t="str">
            <v>STANDALONE</v>
          </cell>
          <cell r="I156" t="str">
            <v>000003581</v>
          </cell>
          <cell r="J156" t="str">
            <v>PARKS CAPITAL FUND</v>
          </cell>
          <cell r="K156" t="str">
            <v>C58101 PARKS CAPITAL</v>
          </cell>
          <cell r="L156" t="str">
            <v>Approved</v>
          </cell>
          <cell r="M156" t="str">
            <v>CAPITAL SP CAPITAL</v>
          </cell>
          <cell r="N156" t="str">
            <v>NATURAL RESOURCES AND PARKS</v>
          </cell>
          <cell r="O156" t="str">
            <v>PARKS</v>
          </cell>
          <cell r="P156" t="b">
            <v>0</v>
          </cell>
          <cell r="R156" t="str">
            <v/>
          </cell>
          <cell r="S156">
            <v>5</v>
          </cell>
          <cell r="T156" t="str">
            <v>Parks and Recreation</v>
          </cell>
          <cell r="U156" t="b">
            <v>1</v>
          </cell>
          <cell r="V156">
            <v>38</v>
          </cell>
          <cell r="W156" t="str">
            <v>2017 CFT Reallocation Standalone</v>
          </cell>
          <cell r="X156">
            <v>2</v>
          </cell>
          <cell r="Y156" t="str">
            <v>Executive Proposed</v>
          </cell>
          <cell r="AA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K156" t="str">
            <v>Approved</v>
          </cell>
          <cell r="AL156" t="b">
            <v>1</v>
          </cell>
        </row>
        <row r="157">
          <cell r="A157">
            <v>18958</v>
          </cell>
          <cell r="B157" t="str">
            <v>1129472</v>
          </cell>
          <cell r="C157" t="str">
            <v>Approved</v>
          </cell>
          <cell r="D157" t="str">
            <v>PKS LWR CEDAR RV/TAYLOR</v>
          </cell>
          <cell r="E157">
            <v>2</v>
          </cell>
          <cell r="F157" t="str">
            <v>CAP</v>
          </cell>
          <cell r="G157" t="str">
            <v>PKS CIP PROGRAM</v>
          </cell>
          <cell r="H157" t="str">
            <v>STANDALONE</v>
          </cell>
          <cell r="I157" t="str">
            <v>000003581</v>
          </cell>
          <cell r="J157" t="str">
            <v>PARKS CAPITAL FUND</v>
          </cell>
          <cell r="K157" t="str">
            <v>C58101 PARKS CAPITAL</v>
          </cell>
          <cell r="L157" t="str">
            <v>Approved</v>
          </cell>
          <cell r="M157" t="str">
            <v>CAPITAL SP CAPITAL</v>
          </cell>
          <cell r="N157" t="str">
            <v>NATURAL RESOURCES AND PARKS</v>
          </cell>
          <cell r="O157" t="str">
            <v>PARKS</v>
          </cell>
          <cell r="P157" t="b">
            <v>0</v>
          </cell>
          <cell r="R157" t="str">
            <v/>
          </cell>
          <cell r="S157">
            <v>5</v>
          </cell>
          <cell r="T157" t="str">
            <v>Parks and Recreation</v>
          </cell>
          <cell r="U157" t="b">
            <v>1</v>
          </cell>
          <cell r="V157">
            <v>40</v>
          </cell>
          <cell r="W157" t="str">
            <v>2017 2nd Omnibus</v>
          </cell>
          <cell r="X157">
            <v>2</v>
          </cell>
          <cell r="Y157" t="str">
            <v>Executive Proposed</v>
          </cell>
          <cell r="Z157">
            <v>127099</v>
          </cell>
          <cell r="AA157">
            <v>135000</v>
          </cell>
          <cell r="AB157">
            <v>262099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262099</v>
          </cell>
          <cell r="AJ157">
            <v>300000</v>
          </cell>
          <cell r="AK157" t="str">
            <v>Approved</v>
          </cell>
          <cell r="AL157" t="b">
            <v>1</v>
          </cell>
        </row>
        <row r="158">
          <cell r="A158">
            <v>18960</v>
          </cell>
          <cell r="B158" t="str">
            <v>1129474</v>
          </cell>
          <cell r="C158" t="str">
            <v>Approved</v>
          </cell>
          <cell r="D158" t="str">
            <v>PKS VASHON GOLF COURSE</v>
          </cell>
          <cell r="E158">
            <v>2</v>
          </cell>
          <cell r="F158" t="str">
            <v>CAP</v>
          </cell>
          <cell r="G158" t="str">
            <v>PKS CIP PROGRAM</v>
          </cell>
          <cell r="H158" t="str">
            <v>STANDALONE</v>
          </cell>
          <cell r="I158" t="str">
            <v>000003581</v>
          </cell>
          <cell r="J158" t="str">
            <v>PARKS CAPITAL FUND</v>
          </cell>
          <cell r="K158" t="str">
            <v>C58101 PARKS CAPITAL</v>
          </cell>
          <cell r="L158" t="str">
            <v>Approved</v>
          </cell>
          <cell r="M158" t="str">
            <v>CAPITAL SP CAPITAL</v>
          </cell>
          <cell r="N158" t="str">
            <v>NATURAL RESOURCES AND PARKS</v>
          </cell>
          <cell r="O158" t="str">
            <v>PARKS</v>
          </cell>
          <cell r="P158" t="b">
            <v>0</v>
          </cell>
          <cell r="R158" t="str">
            <v/>
          </cell>
          <cell r="S158">
            <v>5</v>
          </cell>
          <cell r="T158" t="str">
            <v>Parks and Recreation</v>
          </cell>
          <cell r="U158" t="b">
            <v>1</v>
          </cell>
          <cell r="V158">
            <v>40</v>
          </cell>
          <cell r="W158" t="str">
            <v>2017 2nd Omnibus</v>
          </cell>
          <cell r="X158">
            <v>2</v>
          </cell>
          <cell r="Y158" t="str">
            <v>Executive Proposed</v>
          </cell>
          <cell r="Z158">
            <v>0</v>
          </cell>
          <cell r="AA158">
            <v>450000</v>
          </cell>
          <cell r="AB158">
            <v>450000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450000</v>
          </cell>
          <cell r="AJ158">
            <v>25000</v>
          </cell>
          <cell r="AK158" t="str">
            <v>Approved</v>
          </cell>
          <cell r="AL158" t="b">
            <v>0</v>
          </cell>
        </row>
        <row r="159">
          <cell r="A159">
            <v>18962</v>
          </cell>
          <cell r="B159" t="str">
            <v>1129476</v>
          </cell>
          <cell r="C159" t="str">
            <v>Closed</v>
          </cell>
          <cell r="D159" t="str">
            <v>PKS VASHON ISLND S UPLAND FRST</v>
          </cell>
          <cell r="E159">
            <v>2</v>
          </cell>
          <cell r="F159" t="str">
            <v>CAP</v>
          </cell>
          <cell r="G159" t="str">
            <v>PKS CIP PROGRAM</v>
          </cell>
          <cell r="H159" t="str">
            <v>STANDALONE</v>
          </cell>
          <cell r="I159" t="str">
            <v>000003581</v>
          </cell>
          <cell r="J159" t="str">
            <v>PARKS CAPITAL FUND</v>
          </cell>
          <cell r="K159" t="str">
            <v>C58101 PARKS CAPITAL</v>
          </cell>
          <cell r="L159" t="str">
            <v>Closed</v>
          </cell>
          <cell r="M159" t="str">
            <v>CAPITAL SP CAPITAL</v>
          </cell>
          <cell r="N159" t="str">
            <v>NATURAL RESOURCES AND PARKS</v>
          </cell>
          <cell r="O159" t="str">
            <v>PARKS</v>
          </cell>
          <cell r="P159" t="b">
            <v>0</v>
          </cell>
          <cell r="R159" t="str">
            <v/>
          </cell>
          <cell r="S159">
            <v>5</v>
          </cell>
          <cell r="T159" t="str">
            <v>Parks and Recreation</v>
          </cell>
          <cell r="U159" t="b">
            <v>1</v>
          </cell>
          <cell r="V159">
            <v>40</v>
          </cell>
          <cell r="W159" t="str">
            <v>2017 2nd Omnibus</v>
          </cell>
          <cell r="X159">
            <v>2</v>
          </cell>
          <cell r="Y159" t="str">
            <v>Executive Proposed</v>
          </cell>
          <cell r="Z159">
            <v>0</v>
          </cell>
          <cell r="AA159">
            <v>420000</v>
          </cell>
          <cell r="AB159">
            <v>420000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420000</v>
          </cell>
          <cell r="AJ159">
            <v>175000</v>
          </cell>
          <cell r="AK159" t="str">
            <v>Approved</v>
          </cell>
          <cell r="AL159" t="b">
            <v>0</v>
          </cell>
        </row>
        <row r="160">
          <cell r="A160">
            <v>18993</v>
          </cell>
          <cell r="B160" t="str">
            <v>1129584</v>
          </cell>
          <cell r="C160" t="str">
            <v>No Cost</v>
          </cell>
          <cell r="D160" t="str">
            <v>RSD CWP QUICK RESPONSE</v>
          </cell>
          <cell r="E160">
            <v>2</v>
          </cell>
          <cell r="F160" t="str">
            <v>CAP</v>
          </cell>
          <cell r="G160" t="str">
            <v>ROADS CIP PROGRAMS</v>
          </cell>
          <cell r="H160" t="str">
            <v>RSD CWP QUICK RESPONSE</v>
          </cell>
          <cell r="I160" t="str">
            <v>000003855</v>
          </cell>
          <cell r="J160" t="str">
            <v>COUNTY ROAD MAJOR MAINTENANCE FUND</v>
          </cell>
          <cell r="K160" t="str">
            <v>C85501 COUNTY ROAD MAJOR MAINTENANCE</v>
          </cell>
          <cell r="L160" t="str">
            <v>No Cost</v>
          </cell>
          <cell r="M160" t="str">
            <v>INDIRECT SP CAPITAL</v>
          </cell>
          <cell r="N160" t="str">
            <v>TRANSPORTATION</v>
          </cell>
          <cell r="O160" t="str">
            <v>ROADS</v>
          </cell>
          <cell r="P160" t="b">
            <v>1</v>
          </cell>
          <cell r="Q160">
            <v>18993</v>
          </cell>
          <cell r="R160" t="str">
            <v>1129584</v>
          </cell>
          <cell r="S160">
            <v>8</v>
          </cell>
          <cell r="T160" t="str">
            <v>Roads Services Division</v>
          </cell>
          <cell r="U160" t="b">
            <v>1</v>
          </cell>
          <cell r="V160">
            <v>40</v>
          </cell>
          <cell r="W160" t="str">
            <v>2017 2nd Omnibus</v>
          </cell>
          <cell r="X160">
            <v>2</v>
          </cell>
          <cell r="Y160" t="str">
            <v>Executive Proposed</v>
          </cell>
          <cell r="Z160">
            <v>6000000</v>
          </cell>
          <cell r="AA160">
            <v>0</v>
          </cell>
          <cell r="AB160">
            <v>6000000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6000000</v>
          </cell>
          <cell r="AJ160">
            <v>2000000</v>
          </cell>
          <cell r="AK160" t="str">
            <v>Approved</v>
          </cell>
          <cell r="AL160" t="b">
            <v>0</v>
          </cell>
        </row>
        <row r="161">
          <cell r="A161">
            <v>19042</v>
          </cell>
          <cell r="B161" t="str">
            <v>1129700</v>
          </cell>
          <cell r="C161" t="str">
            <v>Approved</v>
          </cell>
          <cell r="D161" t="str">
            <v>PKS M:SKYWAY PARK</v>
          </cell>
          <cell r="E161">
            <v>2</v>
          </cell>
          <cell r="F161" t="str">
            <v>CAP</v>
          </cell>
          <cell r="G161" t="str">
            <v>PKS CIP PROGRAM</v>
          </cell>
          <cell r="H161" t="str">
            <v>STANDALONE</v>
          </cell>
          <cell r="I161" t="str">
            <v>000003581</v>
          </cell>
          <cell r="J161" t="str">
            <v>PARKS CAPITAL FUND</v>
          </cell>
          <cell r="K161" t="str">
            <v>C58101 PARKS CAPITAL</v>
          </cell>
          <cell r="L161" t="str">
            <v>Approved</v>
          </cell>
          <cell r="M161" t="str">
            <v>CAPITAL SP CAPITAL</v>
          </cell>
          <cell r="N161" t="str">
            <v>NATURAL RESOURCES AND PARKS</v>
          </cell>
          <cell r="O161" t="str">
            <v>PARKS</v>
          </cell>
          <cell r="P161" t="b">
            <v>0</v>
          </cell>
          <cell r="R161" t="str">
            <v/>
          </cell>
          <cell r="S161">
            <v>5</v>
          </cell>
          <cell r="T161" t="str">
            <v>Parks and Recreation</v>
          </cell>
          <cell r="U161" t="b">
            <v>1</v>
          </cell>
          <cell r="V161">
            <v>40</v>
          </cell>
          <cell r="W161" t="str">
            <v>2017 2nd Omnibus</v>
          </cell>
          <cell r="X161">
            <v>2</v>
          </cell>
          <cell r="Y161" t="str">
            <v>Executive Proposed</v>
          </cell>
          <cell r="Z161">
            <v>500000</v>
          </cell>
          <cell r="AA161">
            <v>0</v>
          </cell>
          <cell r="AB161">
            <v>500000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500000</v>
          </cell>
          <cell r="AJ161">
            <v>500000</v>
          </cell>
          <cell r="AK161" t="str">
            <v>Approved</v>
          </cell>
          <cell r="AL161" t="b">
            <v>1</v>
          </cell>
        </row>
        <row r="162">
          <cell r="A162">
            <v>19199</v>
          </cell>
          <cell r="B162" t="str">
            <v>1130188</v>
          </cell>
          <cell r="C162" t="str">
            <v>Closed</v>
          </cell>
          <cell r="D162" t="str">
            <v>RSD OLD CASCDE/MILLER BR W</v>
          </cell>
          <cell r="E162">
            <v>2</v>
          </cell>
          <cell r="F162" t="str">
            <v>CAP</v>
          </cell>
          <cell r="G162" t="str">
            <v>ROADS CIP PROGRAMS</v>
          </cell>
          <cell r="H162" t="str">
            <v>RSD QUICK RESPONSE</v>
          </cell>
          <cell r="I162" t="str">
            <v>000003860</v>
          </cell>
          <cell r="J162" t="str">
            <v>COUNTY ROAD CONSTRUCTION</v>
          </cell>
          <cell r="K162" t="str">
            <v>C86002 COUNTY ROAD CONST C I P</v>
          </cell>
          <cell r="L162" t="str">
            <v>Closed</v>
          </cell>
          <cell r="M162" t="str">
            <v>INDIRECT SP CAPITAL</v>
          </cell>
          <cell r="N162" t="str">
            <v>TRANSPORTATION</v>
          </cell>
          <cell r="O162" t="str">
            <v>ROADS</v>
          </cell>
          <cell r="P162" t="b">
            <v>0</v>
          </cell>
          <cell r="Q162">
            <v>13278</v>
          </cell>
          <cell r="R162" t="str">
            <v>1027163</v>
          </cell>
          <cell r="S162">
            <v>8</v>
          </cell>
          <cell r="T162" t="str">
            <v>Roads Services Division</v>
          </cell>
          <cell r="U162" t="b">
            <v>1</v>
          </cell>
          <cell r="V162">
            <v>40</v>
          </cell>
          <cell r="W162" t="str">
            <v>2017 2nd Omnibus</v>
          </cell>
          <cell r="X162">
            <v>2</v>
          </cell>
          <cell r="Y162" t="str">
            <v>Executive Proposed</v>
          </cell>
          <cell r="Z162">
            <v>-17492</v>
          </cell>
          <cell r="AA162">
            <v>0</v>
          </cell>
          <cell r="AB162">
            <v>-17492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-17492</v>
          </cell>
          <cell r="AJ162">
            <v>25000</v>
          </cell>
          <cell r="AK162" t="str">
            <v>Approved</v>
          </cell>
          <cell r="AL162" t="b">
            <v>1</v>
          </cell>
        </row>
        <row r="163">
          <cell r="A163">
            <v>19200</v>
          </cell>
          <cell r="B163" t="str">
            <v>1130189</v>
          </cell>
          <cell r="C163" t="str">
            <v>Closed</v>
          </cell>
          <cell r="D163" t="str">
            <v>RSD OLD CASCDE/MILLER BR E</v>
          </cell>
          <cell r="E163">
            <v>2</v>
          </cell>
          <cell r="F163" t="str">
            <v>CAP</v>
          </cell>
          <cell r="G163" t="str">
            <v>ROADS CIP PROGRAMS</v>
          </cell>
          <cell r="H163" t="str">
            <v>RSD QUICK RESPONSE</v>
          </cell>
          <cell r="I163" t="str">
            <v>000003860</v>
          </cell>
          <cell r="J163" t="str">
            <v>COUNTY ROAD CONSTRUCTION</v>
          </cell>
          <cell r="K163" t="str">
            <v>C86002 COUNTY ROAD CONST C I P</v>
          </cell>
          <cell r="L163" t="str">
            <v>Closed</v>
          </cell>
          <cell r="M163" t="str">
            <v>INDIRECT SP CAPITAL</v>
          </cell>
          <cell r="N163" t="str">
            <v>TRANSPORTATION</v>
          </cell>
          <cell r="O163" t="str">
            <v>ROADS</v>
          </cell>
          <cell r="P163" t="b">
            <v>0</v>
          </cell>
          <cell r="Q163">
            <v>13278</v>
          </cell>
          <cell r="R163" t="str">
            <v>1027163</v>
          </cell>
          <cell r="S163">
            <v>8</v>
          </cell>
          <cell r="T163" t="str">
            <v>Roads Services Division</v>
          </cell>
          <cell r="U163" t="b">
            <v>1</v>
          </cell>
          <cell r="V163">
            <v>40</v>
          </cell>
          <cell r="W163" t="str">
            <v>2017 2nd Omnibus</v>
          </cell>
          <cell r="X163">
            <v>2</v>
          </cell>
          <cell r="Y163" t="str">
            <v>Executive Proposed</v>
          </cell>
          <cell r="Z163">
            <v>-16243</v>
          </cell>
          <cell r="AA163">
            <v>0</v>
          </cell>
          <cell r="AB163">
            <v>-16243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-16243</v>
          </cell>
          <cell r="AJ163">
            <v>25000</v>
          </cell>
          <cell r="AK163" t="str">
            <v>Approved</v>
          </cell>
          <cell r="AL163" t="b">
            <v>1</v>
          </cell>
        </row>
        <row r="164">
          <cell r="A164">
            <v>19202</v>
          </cell>
          <cell r="B164" t="str">
            <v>1130199</v>
          </cell>
          <cell r="C164" t="str">
            <v>No Cost</v>
          </cell>
          <cell r="D164" t="str">
            <v>DES FMD DATA CTR RECONFIGURE</v>
          </cell>
          <cell r="E164">
            <v>2</v>
          </cell>
          <cell r="F164" t="str">
            <v>CAP</v>
          </cell>
          <cell r="G164" t="str">
            <v>FMD CIP PROGRAM</v>
          </cell>
          <cell r="H164" t="str">
            <v>STANDALONE</v>
          </cell>
          <cell r="I164" t="str">
            <v>000003951</v>
          </cell>
          <cell r="J164" t="str">
            <v>BLDG REPAIR/REPL SUBFUND</v>
          </cell>
          <cell r="K164" t="str">
            <v>C95103 BLDG REPAIR REPLACE NEW</v>
          </cell>
          <cell r="L164" t="str">
            <v>No Cost</v>
          </cell>
          <cell r="M164" t="str">
            <v>INDIRECT SP CAPITAL</v>
          </cell>
          <cell r="N164" t="str">
            <v>EXECUTIVE SERVICES</v>
          </cell>
          <cell r="O164" t="str">
            <v>FACILITIES MANAGEMENT</v>
          </cell>
          <cell r="P164" t="b">
            <v>0</v>
          </cell>
          <cell r="R164" t="str">
            <v/>
          </cell>
          <cell r="S164">
            <v>2</v>
          </cell>
          <cell r="T164" t="str">
            <v>Facilities Mgmt</v>
          </cell>
          <cell r="U164" t="b">
            <v>1</v>
          </cell>
          <cell r="V164">
            <v>40</v>
          </cell>
          <cell r="W164" t="str">
            <v>2017 2nd Omnibus</v>
          </cell>
          <cell r="X164">
            <v>2</v>
          </cell>
          <cell r="Y164" t="str">
            <v>Executive Proposed</v>
          </cell>
          <cell r="Z164">
            <v>3356.83</v>
          </cell>
          <cell r="AA164">
            <v>0</v>
          </cell>
          <cell r="AB164">
            <v>3356.83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3356.83</v>
          </cell>
          <cell r="AJ164">
            <v>484500</v>
          </cell>
          <cell r="AK164" t="str">
            <v>Approved</v>
          </cell>
          <cell r="AL164" t="b">
            <v>1</v>
          </cell>
        </row>
        <row r="165">
          <cell r="A165">
            <v>19203</v>
          </cell>
          <cell r="B165" t="str">
            <v>1130205</v>
          </cell>
          <cell r="C165" t="str">
            <v>Approved</v>
          </cell>
          <cell r="D165" t="str">
            <v>DES FMD DPD CONSOLIDATION</v>
          </cell>
          <cell r="E165">
            <v>2</v>
          </cell>
          <cell r="F165" t="str">
            <v>CAP</v>
          </cell>
          <cell r="G165" t="str">
            <v>FMD CIP PROGRAM</v>
          </cell>
          <cell r="H165" t="str">
            <v>STANDALONE</v>
          </cell>
          <cell r="I165" t="str">
            <v>000003951</v>
          </cell>
          <cell r="J165" t="str">
            <v>BLDG REPAIR/REPL SUBFUND</v>
          </cell>
          <cell r="K165" t="str">
            <v>C95103 BLDG REPAIR REPLACE NEW</v>
          </cell>
          <cell r="L165" t="str">
            <v>Approved</v>
          </cell>
          <cell r="M165" t="str">
            <v>INDIRECT SP CAPITAL</v>
          </cell>
          <cell r="N165" t="str">
            <v>EXECUTIVE SERVICES</v>
          </cell>
          <cell r="O165" t="str">
            <v>FACILITIES MANAGEMENT</v>
          </cell>
          <cell r="P165" t="b">
            <v>0</v>
          </cell>
          <cell r="R165" t="str">
            <v/>
          </cell>
          <cell r="S165">
            <v>2</v>
          </cell>
          <cell r="T165" t="str">
            <v>Facilities Mgmt</v>
          </cell>
          <cell r="U165" t="b">
            <v>1</v>
          </cell>
          <cell r="V165">
            <v>40</v>
          </cell>
          <cell r="W165" t="str">
            <v>2017 2nd Omnibus</v>
          </cell>
          <cell r="X165">
            <v>2</v>
          </cell>
          <cell r="Y165" t="str">
            <v>Executive Proposed</v>
          </cell>
          <cell r="Z165">
            <v>3580616</v>
          </cell>
          <cell r="AA165">
            <v>0</v>
          </cell>
          <cell r="AB165">
            <v>3580616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3580616</v>
          </cell>
          <cell r="AJ165">
            <v>6911865</v>
          </cell>
          <cell r="AK165" t="str">
            <v>Approved</v>
          </cell>
          <cell r="AL165" t="b">
            <v>0</v>
          </cell>
        </row>
        <row r="166">
          <cell r="A166">
            <v>19339</v>
          </cell>
          <cell r="B166" t="str">
            <v>1130831</v>
          </cell>
          <cell r="C166" t="str">
            <v>Approved</v>
          </cell>
          <cell r="D166" t="str">
            <v>PKS: YUTH &amp; AMATUR SPRT FAC BN</v>
          </cell>
          <cell r="E166">
            <v>2</v>
          </cell>
          <cell r="F166" t="str">
            <v>CAP</v>
          </cell>
          <cell r="G166" t="str">
            <v>PKS CIP PROGRAM</v>
          </cell>
          <cell r="H166" t="str">
            <v>PKS: YUTH &amp; AMATUR SPRT FAC BN</v>
          </cell>
          <cell r="I166" t="str">
            <v>000003581</v>
          </cell>
          <cell r="J166" t="str">
            <v>PARKS CAPITAL FUND</v>
          </cell>
          <cell r="K166" t="str">
            <v>C58101 PARKS CAPITAL</v>
          </cell>
          <cell r="L166" t="str">
            <v>Approved</v>
          </cell>
          <cell r="M166" t="str">
            <v>CAPITAL SP CAPITAL</v>
          </cell>
          <cell r="N166" t="str">
            <v>NATURAL RESOURCES AND PARKS</v>
          </cell>
          <cell r="O166" t="str">
            <v>PARKS</v>
          </cell>
          <cell r="P166" t="b">
            <v>1</v>
          </cell>
          <cell r="Q166">
            <v>19339</v>
          </cell>
          <cell r="R166" t="str">
            <v>1130831</v>
          </cell>
          <cell r="S166">
            <v>5</v>
          </cell>
          <cell r="T166" t="str">
            <v>Parks and Recreation</v>
          </cell>
          <cell r="U166" t="b">
            <v>1</v>
          </cell>
          <cell r="V166">
            <v>40</v>
          </cell>
          <cell r="W166" t="str">
            <v>2017 2nd Omnibus</v>
          </cell>
          <cell r="X166">
            <v>2</v>
          </cell>
          <cell r="Y166" t="str">
            <v>Executive Proposed</v>
          </cell>
          <cell r="Z166">
            <v>-9000000</v>
          </cell>
          <cell r="AA166">
            <v>0</v>
          </cell>
          <cell r="AB166">
            <v>-9000000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-9000000</v>
          </cell>
          <cell r="AJ166">
            <v>9000000</v>
          </cell>
          <cell r="AK166" t="str">
            <v>Approved</v>
          </cell>
          <cell r="AL166" t="b">
            <v>1</v>
          </cell>
        </row>
        <row r="167">
          <cell r="A167">
            <v>19493</v>
          </cell>
          <cell r="B167" t="str">
            <v>1131633</v>
          </cell>
          <cell r="C167" t="str">
            <v>Closed</v>
          </cell>
          <cell r="D167" t="str">
            <v>PKS WAYNE GOLF COURSE BCK NINE</v>
          </cell>
          <cell r="E167">
            <v>2</v>
          </cell>
          <cell r="F167" t="str">
            <v>CAP</v>
          </cell>
          <cell r="G167" t="str">
            <v>PKS CIP PROGRAM</v>
          </cell>
          <cell r="H167" t="str">
            <v>STANDALONE</v>
          </cell>
          <cell r="I167" t="str">
            <v>000003581</v>
          </cell>
          <cell r="J167" t="str">
            <v>PARKS CAPITAL FUND</v>
          </cell>
          <cell r="K167" t="str">
            <v>C58101 PARKS CAPITAL</v>
          </cell>
          <cell r="L167" t="str">
            <v>Closed</v>
          </cell>
          <cell r="M167" t="str">
            <v>CAPITAL SP CAPITAL</v>
          </cell>
          <cell r="N167" t="str">
            <v>NATURAL RESOURCES AND PARKS</v>
          </cell>
          <cell r="O167" t="str">
            <v>PARKS</v>
          </cell>
          <cell r="P167" t="b">
            <v>0</v>
          </cell>
          <cell r="R167" t="str">
            <v/>
          </cell>
          <cell r="S167">
            <v>5</v>
          </cell>
          <cell r="T167" t="str">
            <v>Parks and Recreation</v>
          </cell>
          <cell r="U167" t="b">
            <v>1</v>
          </cell>
          <cell r="V167">
            <v>38</v>
          </cell>
          <cell r="W167" t="str">
            <v>2017 CFT Reallocation Standalone</v>
          </cell>
          <cell r="X167">
            <v>2</v>
          </cell>
          <cell r="Y167" t="str">
            <v>Executive Proposed</v>
          </cell>
          <cell r="AA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  <cell r="AK167" t="str">
            <v>Approved</v>
          </cell>
          <cell r="AL167" t="b">
            <v>1</v>
          </cell>
        </row>
        <row r="168">
          <cell r="A168">
            <v>19493</v>
          </cell>
          <cell r="B168" t="str">
            <v>1131633</v>
          </cell>
          <cell r="C168" t="str">
            <v>Closed</v>
          </cell>
          <cell r="D168" t="str">
            <v>PKS WAYNE GOLF COURSE BCK NINE</v>
          </cell>
          <cell r="E168">
            <v>2</v>
          </cell>
          <cell r="F168" t="str">
            <v>CAP</v>
          </cell>
          <cell r="G168" t="str">
            <v>PKS CIP PROGRAM</v>
          </cell>
          <cell r="H168" t="str">
            <v>STANDALONE</v>
          </cell>
          <cell r="I168" t="str">
            <v>000003581</v>
          </cell>
          <cell r="J168" t="str">
            <v>PARKS CAPITAL FUND</v>
          </cell>
          <cell r="K168" t="str">
            <v>C58101 PARKS CAPITAL</v>
          </cell>
          <cell r="L168" t="str">
            <v>Closed</v>
          </cell>
          <cell r="M168" t="str">
            <v>CAPITAL SP CAPITAL</v>
          </cell>
          <cell r="N168" t="str">
            <v>NATURAL RESOURCES AND PARKS</v>
          </cell>
          <cell r="O168" t="str">
            <v>PARKS</v>
          </cell>
          <cell r="P168" t="b">
            <v>0</v>
          </cell>
          <cell r="R168" t="str">
            <v/>
          </cell>
          <cell r="S168">
            <v>5</v>
          </cell>
          <cell r="T168" t="str">
            <v>Parks and Recreation</v>
          </cell>
          <cell r="U168" t="b">
            <v>1</v>
          </cell>
          <cell r="V168">
            <v>40</v>
          </cell>
          <cell r="W168" t="str">
            <v>2017 2nd Omnibus</v>
          </cell>
          <cell r="X168">
            <v>2</v>
          </cell>
          <cell r="Y168" t="str">
            <v>Executive Proposed</v>
          </cell>
          <cell r="Z168">
            <v>350000</v>
          </cell>
          <cell r="AA168">
            <v>775000</v>
          </cell>
          <cell r="AB168">
            <v>1125000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1125000</v>
          </cell>
          <cell r="AJ168">
            <v>0</v>
          </cell>
          <cell r="AK168" t="str">
            <v>Approved</v>
          </cell>
          <cell r="AL168" t="b">
            <v>1</v>
          </cell>
        </row>
        <row r="169">
          <cell r="A169">
            <v>19562</v>
          </cell>
          <cell r="B169" t="str">
            <v>1131904</v>
          </cell>
          <cell r="C169" t="str">
            <v>Approved</v>
          </cell>
          <cell r="D169" t="str">
            <v>DES FMD NJB ELECTRICAL REPAIR</v>
          </cell>
          <cell r="E169">
            <v>2</v>
          </cell>
          <cell r="F169" t="str">
            <v>CAP</v>
          </cell>
          <cell r="G169" t="str">
            <v>FMD CIP PROGRAM</v>
          </cell>
          <cell r="H169" t="str">
            <v>STANDALONE</v>
          </cell>
          <cell r="I169" t="str">
            <v>000003951</v>
          </cell>
          <cell r="J169" t="str">
            <v>BLDG REPAIR/REPL SUBFUND</v>
          </cell>
          <cell r="K169" t="str">
            <v>C95103 BLDG REPAIR REPLACE NEW</v>
          </cell>
          <cell r="L169" t="str">
            <v>Approved</v>
          </cell>
          <cell r="M169" t="str">
            <v>INDIRECT SP CAPITAL</v>
          </cell>
          <cell r="N169" t="str">
            <v>EXECUTIVE SERVICES</v>
          </cell>
          <cell r="O169" t="str">
            <v>FACILITIES MANAGEMENT</v>
          </cell>
          <cell r="P169" t="b">
            <v>0</v>
          </cell>
          <cell r="R169" t="str">
            <v/>
          </cell>
          <cell r="S169">
            <v>2</v>
          </cell>
          <cell r="T169" t="str">
            <v>Facilities Mgmt</v>
          </cell>
          <cell r="U169" t="b">
            <v>1</v>
          </cell>
          <cell r="V169">
            <v>40</v>
          </cell>
          <cell r="W169" t="str">
            <v>2017 2nd Omnibus</v>
          </cell>
          <cell r="X169">
            <v>2</v>
          </cell>
          <cell r="Y169" t="str">
            <v>Executive Proposed</v>
          </cell>
          <cell r="Z169">
            <v>28160000</v>
          </cell>
          <cell r="AA169">
            <v>0</v>
          </cell>
          <cell r="AB169">
            <v>28160000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28160000</v>
          </cell>
          <cell r="AJ169">
            <v>28160000</v>
          </cell>
          <cell r="AK169" t="str">
            <v>Approved</v>
          </cell>
          <cell r="AL169" t="b">
            <v>0</v>
          </cell>
        </row>
        <row r="170">
          <cell r="A170">
            <v>19584</v>
          </cell>
          <cell r="B170" t="str">
            <v>1132069</v>
          </cell>
          <cell r="C170" t="str">
            <v>Approved</v>
          </cell>
          <cell r="D170" t="str">
            <v>WLCF FED HYLEBOS W/SHED CONS</v>
          </cell>
          <cell r="E170">
            <v>2</v>
          </cell>
          <cell r="F170" t="str">
            <v>CAP</v>
          </cell>
          <cell r="G170" t="str">
            <v>WLR CIP PROGRAM</v>
          </cell>
          <cell r="H170" t="str">
            <v>STANDALONE</v>
          </cell>
          <cell r="I170" t="str">
            <v>000003151</v>
          </cell>
          <cell r="J170" t="str">
            <v>CONSERV FUTURES SUB-FUND</v>
          </cell>
          <cell r="K170" t="str">
            <v>C15004 SUBURBAN CITIES' ALLOC.</v>
          </cell>
          <cell r="L170" t="str">
            <v>Approved</v>
          </cell>
          <cell r="M170" t="str">
            <v>INDIRECT SP CAPITAL</v>
          </cell>
          <cell r="N170" t="str">
            <v>NATURAL RESOURCES AND PARKS</v>
          </cell>
          <cell r="O170" t="str">
            <v>WATER AND LAND RESOURCES</v>
          </cell>
          <cell r="P170" t="b">
            <v>0</v>
          </cell>
          <cell r="R170" t="str">
            <v/>
          </cell>
          <cell r="S170">
            <v>6</v>
          </cell>
          <cell r="T170" t="str">
            <v>Water and Land Resources</v>
          </cell>
          <cell r="U170" t="b">
            <v>1</v>
          </cell>
          <cell r="V170">
            <v>40</v>
          </cell>
          <cell r="W170" t="str">
            <v>2017 2nd Omnibus</v>
          </cell>
          <cell r="X170">
            <v>2</v>
          </cell>
          <cell r="Y170" t="str">
            <v>Executive Proposed</v>
          </cell>
          <cell r="Z170">
            <v>0</v>
          </cell>
          <cell r="AA170">
            <v>1000000</v>
          </cell>
          <cell r="AB170">
            <v>1000000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1000000</v>
          </cell>
          <cell r="AJ170">
            <v>0.18</v>
          </cell>
          <cell r="AK170" t="str">
            <v>Approved</v>
          </cell>
          <cell r="AL170" t="b">
            <v>0</v>
          </cell>
        </row>
        <row r="171">
          <cell r="A171">
            <v>19585</v>
          </cell>
          <cell r="B171" t="str">
            <v>1132070</v>
          </cell>
          <cell r="C171" t="str">
            <v>Approved</v>
          </cell>
          <cell r="D171" t="str">
            <v>WLCF KNT MCSORLEY CK WTLAND</v>
          </cell>
          <cell r="E171">
            <v>2</v>
          </cell>
          <cell r="F171" t="str">
            <v>CAP</v>
          </cell>
          <cell r="G171" t="str">
            <v>WLR CIP PROGRAM</v>
          </cell>
          <cell r="H171" t="str">
            <v>STANDALONE</v>
          </cell>
          <cell r="I171" t="str">
            <v>000003151</v>
          </cell>
          <cell r="J171" t="str">
            <v>CONSERV FUTURES SUB-FUND</v>
          </cell>
          <cell r="K171" t="str">
            <v>C15004 SUBURBAN CITIES' ALLOC.</v>
          </cell>
          <cell r="L171" t="str">
            <v>Approved</v>
          </cell>
          <cell r="M171" t="str">
            <v>INDIRECT SP CAPITAL</v>
          </cell>
          <cell r="N171" t="str">
            <v>NATURAL RESOURCES AND PARKS</v>
          </cell>
          <cell r="O171" t="str">
            <v>WATER AND LAND RESOURCES</v>
          </cell>
          <cell r="P171" t="b">
            <v>0</v>
          </cell>
          <cell r="R171" t="str">
            <v/>
          </cell>
          <cell r="S171">
            <v>6</v>
          </cell>
          <cell r="T171" t="str">
            <v>Water and Land Resources</v>
          </cell>
          <cell r="U171" t="b">
            <v>1</v>
          </cell>
          <cell r="V171">
            <v>40</v>
          </cell>
          <cell r="W171" t="str">
            <v>2017 2nd Omnibus</v>
          </cell>
          <cell r="X171">
            <v>2</v>
          </cell>
          <cell r="Y171" t="str">
            <v>Executive Proposed</v>
          </cell>
          <cell r="Z171">
            <v>0</v>
          </cell>
          <cell r="AA171">
            <v>34000</v>
          </cell>
          <cell r="AB171">
            <v>34000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34000</v>
          </cell>
          <cell r="AJ171">
            <v>0.18</v>
          </cell>
          <cell r="AK171" t="str">
            <v>Approved</v>
          </cell>
          <cell r="AL171" t="b">
            <v>0</v>
          </cell>
        </row>
        <row r="172">
          <cell r="A172">
            <v>19586</v>
          </cell>
          <cell r="B172" t="str">
            <v>1132071</v>
          </cell>
          <cell r="C172" t="str">
            <v>Approved</v>
          </cell>
          <cell r="D172" t="str">
            <v>WLCF SEA BROADVW-BITTER LK OS</v>
          </cell>
          <cell r="E172">
            <v>2</v>
          </cell>
          <cell r="F172" t="str">
            <v>CAP</v>
          </cell>
          <cell r="G172" t="str">
            <v>WLR CIP PROGRAM</v>
          </cell>
          <cell r="H172" t="str">
            <v>STANDALONE</v>
          </cell>
          <cell r="I172" t="str">
            <v>000003151</v>
          </cell>
          <cell r="J172" t="str">
            <v>CONSERV FUTURES SUB-FUND</v>
          </cell>
          <cell r="K172" t="str">
            <v>C15103 SEATTLE'S ALLOCATION</v>
          </cell>
          <cell r="L172" t="str">
            <v>Approved</v>
          </cell>
          <cell r="M172" t="str">
            <v>INDIRECT SP CAPITAL</v>
          </cell>
          <cell r="N172" t="str">
            <v>NATURAL RESOURCES AND PARKS</v>
          </cell>
          <cell r="O172" t="str">
            <v>WATER AND LAND RESOURCES</v>
          </cell>
          <cell r="P172" t="b">
            <v>0</v>
          </cell>
          <cell r="R172" t="str">
            <v/>
          </cell>
          <cell r="S172">
            <v>6</v>
          </cell>
          <cell r="T172" t="str">
            <v>Water and Land Resources</v>
          </cell>
          <cell r="U172" t="b">
            <v>1</v>
          </cell>
          <cell r="V172">
            <v>40</v>
          </cell>
          <cell r="W172" t="str">
            <v>2017 2nd Omnibus</v>
          </cell>
          <cell r="X172">
            <v>2</v>
          </cell>
          <cell r="Y172" t="str">
            <v>Executive Proposed</v>
          </cell>
          <cell r="Z172">
            <v>0</v>
          </cell>
          <cell r="AA172">
            <v>750000</v>
          </cell>
          <cell r="AB172">
            <v>750000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750000</v>
          </cell>
          <cell r="AJ172">
            <v>0.18</v>
          </cell>
          <cell r="AK172" t="str">
            <v>Approved</v>
          </cell>
          <cell r="AL172" t="b">
            <v>0</v>
          </cell>
        </row>
        <row r="173">
          <cell r="A173">
            <v>19587</v>
          </cell>
          <cell r="B173" t="str">
            <v>1132072</v>
          </cell>
          <cell r="C173" t="str">
            <v>Approved</v>
          </cell>
          <cell r="D173" t="str">
            <v>WLCF SEA DAKOTA HOMESTEAD</v>
          </cell>
          <cell r="E173">
            <v>2</v>
          </cell>
          <cell r="F173" t="str">
            <v>CAP</v>
          </cell>
          <cell r="G173" t="str">
            <v>WLR CIP PROGRAM</v>
          </cell>
          <cell r="H173" t="str">
            <v>STANDALONE</v>
          </cell>
          <cell r="I173" t="str">
            <v>000003151</v>
          </cell>
          <cell r="J173" t="str">
            <v>CONSERV FUTURES SUB-FUND</v>
          </cell>
          <cell r="K173" t="str">
            <v>C15103 SEATTLE'S ALLOCATION</v>
          </cell>
          <cell r="L173" t="str">
            <v>Approved</v>
          </cell>
          <cell r="M173" t="str">
            <v>INDIRECT SP CAPITAL</v>
          </cell>
          <cell r="N173" t="str">
            <v>NATURAL RESOURCES AND PARKS</v>
          </cell>
          <cell r="O173" t="str">
            <v>WATER AND LAND RESOURCES</v>
          </cell>
          <cell r="P173" t="b">
            <v>0</v>
          </cell>
          <cell r="R173" t="str">
            <v/>
          </cell>
          <cell r="S173">
            <v>6</v>
          </cell>
          <cell r="T173" t="str">
            <v>Water and Land Resources</v>
          </cell>
          <cell r="U173" t="b">
            <v>1</v>
          </cell>
          <cell r="V173">
            <v>40</v>
          </cell>
          <cell r="W173" t="str">
            <v>2017 2nd Omnibus</v>
          </cell>
          <cell r="X173">
            <v>2</v>
          </cell>
          <cell r="Y173" t="str">
            <v>Executive Proposed</v>
          </cell>
          <cell r="Z173">
            <v>0</v>
          </cell>
          <cell r="AA173">
            <v>281000</v>
          </cell>
          <cell r="AB173">
            <v>281000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281000</v>
          </cell>
          <cell r="AJ173">
            <v>0.18</v>
          </cell>
          <cell r="AK173" t="str">
            <v>Approved</v>
          </cell>
          <cell r="AL173" t="b">
            <v>0</v>
          </cell>
        </row>
        <row r="174">
          <cell r="A174">
            <v>19588</v>
          </cell>
          <cell r="B174" t="str">
            <v>1132073</v>
          </cell>
          <cell r="C174" t="str">
            <v>Approved</v>
          </cell>
          <cell r="D174" t="str">
            <v>WLCF SEA GENESEE PARK ADDITION</v>
          </cell>
          <cell r="E174">
            <v>2</v>
          </cell>
          <cell r="F174" t="str">
            <v>CAP</v>
          </cell>
          <cell r="G174" t="str">
            <v>WLR CIP PROGRAM</v>
          </cell>
          <cell r="H174" t="str">
            <v>STANDALONE</v>
          </cell>
          <cell r="I174" t="str">
            <v>000003151</v>
          </cell>
          <cell r="J174" t="str">
            <v>CONSERV FUTURES SUB-FUND</v>
          </cell>
          <cell r="K174" t="str">
            <v>C15103 SEATTLE'S ALLOCATION</v>
          </cell>
          <cell r="L174" t="str">
            <v>Approved</v>
          </cell>
          <cell r="M174" t="str">
            <v>INDIRECT SP CAPITAL</v>
          </cell>
          <cell r="N174" t="str">
            <v>NATURAL RESOURCES AND PARKS</v>
          </cell>
          <cell r="O174" t="str">
            <v>WATER AND LAND RESOURCES</v>
          </cell>
          <cell r="P174" t="b">
            <v>0</v>
          </cell>
          <cell r="R174" t="str">
            <v/>
          </cell>
          <cell r="S174">
            <v>6</v>
          </cell>
          <cell r="T174" t="str">
            <v>Water and Land Resources</v>
          </cell>
          <cell r="U174" t="b">
            <v>1</v>
          </cell>
          <cell r="V174">
            <v>40</v>
          </cell>
          <cell r="W174" t="str">
            <v>2017 2nd Omnibus</v>
          </cell>
          <cell r="X174">
            <v>2</v>
          </cell>
          <cell r="Y174" t="str">
            <v>Executive Proposed</v>
          </cell>
          <cell r="Z174">
            <v>0</v>
          </cell>
          <cell r="AA174">
            <v>105000</v>
          </cell>
          <cell r="AB174">
            <v>105000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105000</v>
          </cell>
          <cell r="AJ174">
            <v>0.18</v>
          </cell>
          <cell r="AK174" t="str">
            <v>Approved</v>
          </cell>
          <cell r="AL174" t="b">
            <v>0</v>
          </cell>
        </row>
        <row r="175">
          <cell r="A175">
            <v>19590</v>
          </cell>
          <cell r="B175" t="str">
            <v>1132078</v>
          </cell>
          <cell r="C175" t="str">
            <v>Approved</v>
          </cell>
          <cell r="D175" t="str">
            <v>WLCF SEA KIWANIS RAVINE G/SP</v>
          </cell>
          <cell r="E175">
            <v>2</v>
          </cell>
          <cell r="F175" t="str">
            <v>CAP</v>
          </cell>
          <cell r="G175" t="str">
            <v>WLR CIP PROGRAM</v>
          </cell>
          <cell r="H175" t="str">
            <v>STANDALONE</v>
          </cell>
          <cell r="I175" t="str">
            <v>000003151</v>
          </cell>
          <cell r="J175" t="str">
            <v>CONSERV FUTURES SUB-FUND</v>
          </cell>
          <cell r="K175" t="str">
            <v>C15103 SEATTLE'S ALLOCATION</v>
          </cell>
          <cell r="L175" t="str">
            <v>Approved</v>
          </cell>
          <cell r="M175" t="str">
            <v>INDIRECT SP CAPITAL</v>
          </cell>
          <cell r="N175" t="str">
            <v>NATURAL RESOURCES AND PARKS</v>
          </cell>
          <cell r="O175" t="str">
            <v>WATER AND LAND RESOURCES</v>
          </cell>
          <cell r="P175" t="b">
            <v>0</v>
          </cell>
          <cell r="R175" t="str">
            <v/>
          </cell>
          <cell r="S175">
            <v>6</v>
          </cell>
          <cell r="T175" t="str">
            <v>Water and Land Resources</v>
          </cell>
          <cell r="U175" t="b">
            <v>1</v>
          </cell>
          <cell r="V175">
            <v>40</v>
          </cell>
          <cell r="W175" t="str">
            <v>2017 2nd Omnibus</v>
          </cell>
          <cell r="X175">
            <v>2</v>
          </cell>
          <cell r="Y175" t="str">
            <v>Executive Proposed</v>
          </cell>
          <cell r="Z175">
            <v>0</v>
          </cell>
          <cell r="AA175">
            <v>85000</v>
          </cell>
          <cell r="AB175">
            <v>85000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85000</v>
          </cell>
          <cell r="AJ175">
            <v>0.18</v>
          </cell>
          <cell r="AK175" t="str">
            <v>Approved</v>
          </cell>
          <cell r="AL175" t="b">
            <v>0</v>
          </cell>
        </row>
        <row r="176">
          <cell r="A176">
            <v>19592</v>
          </cell>
          <cell r="B176" t="str">
            <v>1132081</v>
          </cell>
          <cell r="C176" t="str">
            <v>Approved</v>
          </cell>
          <cell r="D176" t="str">
            <v>WLCF SEA NORTHGATE UCP</v>
          </cell>
          <cell r="E176">
            <v>2</v>
          </cell>
          <cell r="F176" t="str">
            <v>CAP</v>
          </cell>
          <cell r="G176" t="str">
            <v>WLR CIP PROGRAM</v>
          </cell>
          <cell r="H176" t="str">
            <v>STANDALONE</v>
          </cell>
          <cell r="I176" t="str">
            <v>000003151</v>
          </cell>
          <cell r="J176" t="str">
            <v>CONSERV FUTURES SUB-FUND</v>
          </cell>
          <cell r="K176" t="str">
            <v>C15103 SEATTLE'S ALLOCATION</v>
          </cell>
          <cell r="L176" t="str">
            <v>Approved</v>
          </cell>
          <cell r="M176" t="str">
            <v>INDIRECT SP CAPITAL</v>
          </cell>
          <cell r="N176" t="str">
            <v>NATURAL RESOURCES AND PARKS</v>
          </cell>
          <cell r="O176" t="str">
            <v>WATER AND LAND RESOURCES</v>
          </cell>
          <cell r="P176" t="b">
            <v>0</v>
          </cell>
          <cell r="R176" t="str">
            <v/>
          </cell>
          <cell r="S176">
            <v>6</v>
          </cell>
          <cell r="T176" t="str">
            <v>Water and Land Resources</v>
          </cell>
          <cell r="U176" t="b">
            <v>1</v>
          </cell>
          <cell r="V176">
            <v>40</v>
          </cell>
          <cell r="W176" t="str">
            <v>2017 2nd Omnibus</v>
          </cell>
          <cell r="X176">
            <v>2</v>
          </cell>
          <cell r="Y176" t="str">
            <v>Executive Proposed</v>
          </cell>
          <cell r="Z176">
            <v>0</v>
          </cell>
          <cell r="AA176">
            <v>100000</v>
          </cell>
          <cell r="AB176">
            <v>100000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100000</v>
          </cell>
          <cell r="AJ176">
            <v>0.18</v>
          </cell>
          <cell r="AK176" t="str">
            <v>Approved</v>
          </cell>
          <cell r="AL176" t="b">
            <v>0</v>
          </cell>
        </row>
        <row r="177">
          <cell r="A177">
            <v>19593</v>
          </cell>
          <cell r="B177" t="str">
            <v>1132082</v>
          </cell>
          <cell r="C177" t="str">
            <v>Approved</v>
          </cell>
          <cell r="D177" t="str">
            <v>WLCF KC RAGING RIVER NA</v>
          </cell>
          <cell r="E177">
            <v>2</v>
          </cell>
          <cell r="F177" t="str">
            <v>CAP</v>
          </cell>
          <cell r="G177" t="str">
            <v>WLR CIP PROGRAM</v>
          </cell>
          <cell r="H177" t="str">
            <v>STANDALONE</v>
          </cell>
          <cell r="I177" t="str">
            <v>000003151</v>
          </cell>
          <cell r="J177" t="str">
            <v>CONSERV FUTURES SUB-FUND</v>
          </cell>
          <cell r="K177" t="str">
            <v>C15102 KING COUNTY'S ALLOCATION</v>
          </cell>
          <cell r="L177" t="str">
            <v>Approved</v>
          </cell>
          <cell r="M177" t="str">
            <v>CAPITAL SP CAPITAL</v>
          </cell>
          <cell r="N177" t="str">
            <v>NATURAL RESOURCES AND PARKS</v>
          </cell>
          <cell r="O177" t="str">
            <v>WATER AND LAND RESOURCES</v>
          </cell>
          <cell r="P177" t="b">
            <v>0</v>
          </cell>
          <cell r="R177" t="str">
            <v/>
          </cell>
          <cell r="S177">
            <v>6</v>
          </cell>
          <cell r="T177" t="str">
            <v>Water and Land Resources</v>
          </cell>
          <cell r="U177" t="b">
            <v>1</v>
          </cell>
          <cell r="V177">
            <v>40</v>
          </cell>
          <cell r="W177" t="str">
            <v>2017 2nd Omnibus</v>
          </cell>
          <cell r="X177">
            <v>2</v>
          </cell>
          <cell r="Y177" t="str">
            <v>Executive Proposed</v>
          </cell>
          <cell r="Z177">
            <v>0</v>
          </cell>
          <cell r="AA177">
            <v>100000</v>
          </cell>
          <cell r="AB177">
            <v>100000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100000</v>
          </cell>
          <cell r="AJ177">
            <v>0.18</v>
          </cell>
          <cell r="AK177" t="str">
            <v>Approved</v>
          </cell>
          <cell r="AL177" t="b">
            <v>0</v>
          </cell>
        </row>
        <row r="178">
          <cell r="A178">
            <v>19598</v>
          </cell>
          <cell r="B178" t="str">
            <v>1132090</v>
          </cell>
          <cell r="C178" t="str">
            <v>Approved</v>
          </cell>
          <cell r="D178" t="str">
            <v>WLCF KC ELLIOTT BDG REACH</v>
          </cell>
          <cell r="E178">
            <v>2</v>
          </cell>
          <cell r="F178" t="str">
            <v>CAP</v>
          </cell>
          <cell r="G178" t="str">
            <v>WLR CIP PROGRAM</v>
          </cell>
          <cell r="H178" t="str">
            <v>STANDALONE</v>
          </cell>
          <cell r="I178" t="str">
            <v>000003151</v>
          </cell>
          <cell r="J178" t="str">
            <v>CONSERV FUTURES SUB-FUND</v>
          </cell>
          <cell r="K178" t="str">
            <v>C15102 KING COUNTY'S ALLOCATION</v>
          </cell>
          <cell r="L178" t="str">
            <v>Approved</v>
          </cell>
          <cell r="M178" t="str">
            <v>CAPITAL SP CAPITAL</v>
          </cell>
          <cell r="N178" t="str">
            <v>NATURAL RESOURCES AND PARKS</v>
          </cell>
          <cell r="O178" t="str">
            <v>WATER AND LAND RESOURCES</v>
          </cell>
          <cell r="P178" t="b">
            <v>0</v>
          </cell>
          <cell r="R178" t="str">
            <v/>
          </cell>
          <cell r="S178">
            <v>6</v>
          </cell>
          <cell r="T178" t="str">
            <v>Water and Land Resources</v>
          </cell>
          <cell r="U178" t="b">
            <v>1</v>
          </cell>
          <cell r="V178">
            <v>40</v>
          </cell>
          <cell r="W178" t="str">
            <v>2017 2nd Omnibus</v>
          </cell>
          <cell r="X178">
            <v>2</v>
          </cell>
          <cell r="Y178" t="str">
            <v>Executive Proposed</v>
          </cell>
          <cell r="Z178">
            <v>0</v>
          </cell>
          <cell r="AA178">
            <v>100000</v>
          </cell>
          <cell r="AB178">
            <v>100000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100000</v>
          </cell>
          <cell r="AJ178">
            <v>0.18</v>
          </cell>
          <cell r="AK178" t="str">
            <v>Approved</v>
          </cell>
          <cell r="AL178" t="b">
            <v>0</v>
          </cell>
        </row>
        <row r="179">
          <cell r="A179">
            <v>19599</v>
          </cell>
          <cell r="B179" t="str">
            <v>1132091</v>
          </cell>
          <cell r="C179" t="str">
            <v>Approved</v>
          </cell>
          <cell r="D179" t="str">
            <v>WLCF KC FROG HOLLER FOREST VI</v>
          </cell>
          <cell r="E179">
            <v>2</v>
          </cell>
          <cell r="F179" t="str">
            <v>CAP</v>
          </cell>
          <cell r="G179" t="str">
            <v>WLR CIP PROGRAM</v>
          </cell>
          <cell r="H179" t="str">
            <v>STANDALONE</v>
          </cell>
          <cell r="I179" t="str">
            <v>000003151</v>
          </cell>
          <cell r="J179" t="str">
            <v>CONSERV FUTURES SUB-FUND</v>
          </cell>
          <cell r="K179" t="str">
            <v>C15102 KING COUNTY'S ALLOCATION</v>
          </cell>
          <cell r="L179" t="str">
            <v>Approved</v>
          </cell>
          <cell r="M179" t="str">
            <v>CAPITAL SP CAPITAL</v>
          </cell>
          <cell r="N179" t="str">
            <v>NATURAL RESOURCES AND PARKS</v>
          </cell>
          <cell r="O179" t="str">
            <v>WATER AND LAND RESOURCES</v>
          </cell>
          <cell r="P179" t="b">
            <v>0</v>
          </cell>
          <cell r="R179" t="str">
            <v/>
          </cell>
          <cell r="S179">
            <v>6</v>
          </cell>
          <cell r="T179" t="str">
            <v>Water and Land Resources</v>
          </cell>
          <cell r="U179" t="b">
            <v>1</v>
          </cell>
          <cell r="V179">
            <v>40</v>
          </cell>
          <cell r="W179" t="str">
            <v>2017 2nd Omnibus</v>
          </cell>
          <cell r="X179">
            <v>2</v>
          </cell>
          <cell r="Y179" t="str">
            <v>Executive Proposed</v>
          </cell>
          <cell r="Z179">
            <v>0</v>
          </cell>
          <cell r="AA179">
            <v>50000</v>
          </cell>
          <cell r="AB179">
            <v>50000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50000</v>
          </cell>
          <cell r="AJ179">
            <v>0.18</v>
          </cell>
          <cell r="AK179" t="str">
            <v>Approved</v>
          </cell>
          <cell r="AL179" t="b">
            <v>0</v>
          </cell>
        </row>
        <row r="180">
          <cell r="A180">
            <v>19600</v>
          </cell>
          <cell r="B180" t="str">
            <v>1132092</v>
          </cell>
          <cell r="C180" t="str">
            <v>Approved</v>
          </cell>
          <cell r="D180" t="str">
            <v>WLCF KC KEEVIE LAKE</v>
          </cell>
          <cell r="E180">
            <v>2</v>
          </cell>
          <cell r="F180" t="str">
            <v>CAP</v>
          </cell>
          <cell r="G180" t="str">
            <v>WLR CIP PROGRAM</v>
          </cell>
          <cell r="H180" t="str">
            <v>STANDALONE</v>
          </cell>
          <cell r="I180" t="str">
            <v>000003151</v>
          </cell>
          <cell r="J180" t="str">
            <v>CONSERV FUTURES SUB-FUND</v>
          </cell>
          <cell r="K180" t="str">
            <v>C15102 KING COUNTY'S ALLOCATION</v>
          </cell>
          <cell r="L180" t="str">
            <v>Approved</v>
          </cell>
          <cell r="M180" t="str">
            <v>CAPITAL SP CAPITAL</v>
          </cell>
          <cell r="N180" t="str">
            <v>NATURAL RESOURCES AND PARKS</v>
          </cell>
          <cell r="O180" t="str">
            <v>WATER AND LAND RESOURCES</v>
          </cell>
          <cell r="P180" t="b">
            <v>0</v>
          </cell>
          <cell r="R180" t="str">
            <v/>
          </cell>
          <cell r="S180">
            <v>6</v>
          </cell>
          <cell r="T180" t="str">
            <v>Water and Land Resources</v>
          </cell>
          <cell r="U180" t="b">
            <v>1</v>
          </cell>
          <cell r="V180">
            <v>40</v>
          </cell>
          <cell r="W180" t="str">
            <v>2017 2nd Omnibus</v>
          </cell>
          <cell r="X180">
            <v>2</v>
          </cell>
          <cell r="Y180" t="str">
            <v>Executive Proposed</v>
          </cell>
          <cell r="Z180">
            <v>0</v>
          </cell>
          <cell r="AA180">
            <v>400000</v>
          </cell>
          <cell r="AB180">
            <v>400000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400000</v>
          </cell>
          <cell r="AJ180">
            <v>0.18</v>
          </cell>
          <cell r="AK180" t="str">
            <v>Approved</v>
          </cell>
          <cell r="AL180" t="b">
            <v>0</v>
          </cell>
        </row>
        <row r="181">
          <cell r="A181">
            <v>19601</v>
          </cell>
          <cell r="B181" t="str">
            <v>1132093</v>
          </cell>
          <cell r="C181" t="str">
            <v>Approved</v>
          </cell>
          <cell r="D181" t="str">
            <v>WLCF KC POINT HEYER</v>
          </cell>
          <cell r="E181">
            <v>2</v>
          </cell>
          <cell r="F181" t="str">
            <v>CAP</v>
          </cell>
          <cell r="G181" t="str">
            <v>WLR CIP PROGRAM</v>
          </cell>
          <cell r="H181" t="str">
            <v>STANDALONE</v>
          </cell>
          <cell r="I181" t="str">
            <v>000003151</v>
          </cell>
          <cell r="J181" t="str">
            <v>CONSERV FUTURES SUB-FUND</v>
          </cell>
          <cell r="K181" t="str">
            <v>C15102 KING COUNTY'S ALLOCATION</v>
          </cell>
          <cell r="L181" t="str">
            <v>Approved</v>
          </cell>
          <cell r="M181" t="str">
            <v>CAPITAL SP CAPITAL</v>
          </cell>
          <cell r="N181" t="str">
            <v>NATURAL RESOURCES AND PARKS</v>
          </cell>
          <cell r="O181" t="str">
            <v>WATER AND LAND RESOURCES</v>
          </cell>
          <cell r="P181" t="b">
            <v>0</v>
          </cell>
          <cell r="R181" t="str">
            <v/>
          </cell>
          <cell r="S181">
            <v>6</v>
          </cell>
          <cell r="T181" t="str">
            <v>Water and Land Resources</v>
          </cell>
          <cell r="U181" t="b">
            <v>1</v>
          </cell>
          <cell r="V181">
            <v>40</v>
          </cell>
          <cell r="W181" t="str">
            <v>2017 2nd Omnibus</v>
          </cell>
          <cell r="X181">
            <v>2</v>
          </cell>
          <cell r="Y181" t="str">
            <v>Executive Proposed</v>
          </cell>
          <cell r="Z181">
            <v>0</v>
          </cell>
          <cell r="AA181">
            <v>120000</v>
          </cell>
          <cell r="AB181">
            <v>120000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120000</v>
          </cell>
          <cell r="AJ181">
            <v>0.18</v>
          </cell>
          <cell r="AK181" t="str">
            <v>Approved</v>
          </cell>
          <cell r="AL181" t="b">
            <v>0</v>
          </cell>
        </row>
        <row r="182">
          <cell r="A182">
            <v>19602</v>
          </cell>
          <cell r="B182" t="str">
            <v>1132094</v>
          </cell>
          <cell r="C182" t="str">
            <v>Approved</v>
          </cell>
          <cell r="D182" t="str">
            <v>WLCF KC VASHON GOLF CLUB</v>
          </cell>
          <cell r="E182">
            <v>2</v>
          </cell>
          <cell r="F182" t="str">
            <v>CAP</v>
          </cell>
          <cell r="G182" t="str">
            <v>WLR CIP PROGRAM</v>
          </cell>
          <cell r="H182" t="str">
            <v>STANDALONE</v>
          </cell>
          <cell r="I182" t="str">
            <v>000003151</v>
          </cell>
          <cell r="J182" t="str">
            <v>CONSERV FUTURES SUB-FUND</v>
          </cell>
          <cell r="K182" t="str">
            <v>C15102 KING COUNTY'S ALLOCATION</v>
          </cell>
          <cell r="L182" t="str">
            <v>Approved</v>
          </cell>
          <cell r="M182" t="str">
            <v>CAPITAL SP CAPITAL</v>
          </cell>
          <cell r="N182" t="str">
            <v>NATURAL RESOURCES AND PARKS</v>
          </cell>
          <cell r="O182" t="str">
            <v>WATER AND LAND RESOURCES</v>
          </cell>
          <cell r="P182" t="b">
            <v>0</v>
          </cell>
          <cell r="R182" t="str">
            <v/>
          </cell>
          <cell r="S182">
            <v>6</v>
          </cell>
          <cell r="T182" t="str">
            <v>Water and Land Resources</v>
          </cell>
          <cell r="U182" t="b">
            <v>1</v>
          </cell>
          <cell r="V182">
            <v>40</v>
          </cell>
          <cell r="W182" t="str">
            <v>2017 2nd Omnibus</v>
          </cell>
          <cell r="X182">
            <v>2</v>
          </cell>
          <cell r="Y182" t="str">
            <v>Executive Proposed</v>
          </cell>
          <cell r="Z182">
            <v>0</v>
          </cell>
          <cell r="AA182">
            <v>450000</v>
          </cell>
          <cell r="AB182">
            <v>450000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450000</v>
          </cell>
          <cell r="AJ182">
            <v>0.18</v>
          </cell>
          <cell r="AK182" t="str">
            <v>Approved</v>
          </cell>
          <cell r="AL182" t="b">
            <v>0</v>
          </cell>
        </row>
        <row r="183">
          <cell r="A183">
            <v>19603</v>
          </cell>
          <cell r="B183" t="str">
            <v>1132095</v>
          </cell>
          <cell r="C183" t="str">
            <v>Approved</v>
          </cell>
          <cell r="D183" t="str">
            <v>WLCF KC TDR FARMS IN KC</v>
          </cell>
          <cell r="E183">
            <v>2</v>
          </cell>
          <cell r="F183" t="str">
            <v>CAP</v>
          </cell>
          <cell r="G183" t="str">
            <v>WLR CIP PROGRAM</v>
          </cell>
          <cell r="H183" t="str">
            <v>STANDALONE</v>
          </cell>
          <cell r="I183" t="str">
            <v>000003151</v>
          </cell>
          <cell r="J183" t="str">
            <v>CONSERV FUTURES SUB-FUND</v>
          </cell>
          <cell r="K183" t="str">
            <v>C15102 KING COUNTY'S ALLOCATION</v>
          </cell>
          <cell r="L183" t="str">
            <v>Approved</v>
          </cell>
          <cell r="M183" t="str">
            <v>CAPITAL SP CAPITAL</v>
          </cell>
          <cell r="N183" t="str">
            <v>NATURAL RESOURCES AND PARKS</v>
          </cell>
          <cell r="O183" t="str">
            <v>WATER AND LAND RESOURCES</v>
          </cell>
          <cell r="P183" t="b">
            <v>0</v>
          </cell>
          <cell r="R183" t="str">
            <v/>
          </cell>
          <cell r="S183">
            <v>6</v>
          </cell>
          <cell r="T183" t="str">
            <v>Water and Land Resources</v>
          </cell>
          <cell r="U183" t="b">
            <v>1</v>
          </cell>
          <cell r="V183">
            <v>40</v>
          </cell>
          <cell r="W183" t="str">
            <v>2017 2nd Omnibus</v>
          </cell>
          <cell r="X183">
            <v>2</v>
          </cell>
          <cell r="Y183" t="str">
            <v>Executive Proposed</v>
          </cell>
          <cell r="Z183">
            <v>0</v>
          </cell>
          <cell r="AA183">
            <v>1000000</v>
          </cell>
          <cell r="AB183">
            <v>1000000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1000000</v>
          </cell>
          <cell r="AJ183">
            <v>0.18</v>
          </cell>
          <cell r="AK183" t="str">
            <v>Approved</v>
          </cell>
          <cell r="AL183" t="b">
            <v>0</v>
          </cell>
        </row>
        <row r="184">
          <cell r="A184">
            <v>19639</v>
          </cell>
          <cell r="B184" t="str">
            <v>1132220</v>
          </cell>
          <cell r="C184" t="str">
            <v>Approved</v>
          </cell>
          <cell r="D184" t="str">
            <v>PKS RAGING RIVER NA ACQ</v>
          </cell>
          <cell r="E184">
            <v>2</v>
          </cell>
          <cell r="F184" t="str">
            <v>CAP</v>
          </cell>
          <cell r="G184" t="str">
            <v>PKS CIP PROGRAM</v>
          </cell>
          <cell r="H184" t="str">
            <v>STANDALONE</v>
          </cell>
          <cell r="I184" t="str">
            <v>000003581</v>
          </cell>
          <cell r="J184" t="str">
            <v>PARKS CAPITAL FUND</v>
          </cell>
          <cell r="K184" t="str">
            <v>C58101 PARKS CAPITAL</v>
          </cell>
          <cell r="L184" t="str">
            <v>Approved</v>
          </cell>
          <cell r="M184" t="str">
            <v>CAPITAL SP CAPITAL</v>
          </cell>
          <cell r="N184" t="str">
            <v>NATURAL RESOURCES AND PARKS</v>
          </cell>
          <cell r="O184" t="str">
            <v>PARKS</v>
          </cell>
          <cell r="P184" t="b">
            <v>0</v>
          </cell>
          <cell r="R184" t="str">
            <v/>
          </cell>
          <cell r="S184">
            <v>5</v>
          </cell>
          <cell r="T184" t="str">
            <v>Parks and Recreation</v>
          </cell>
          <cell r="U184" t="b">
            <v>1</v>
          </cell>
          <cell r="V184">
            <v>40</v>
          </cell>
          <cell r="W184" t="str">
            <v>2017 2nd Omnibus</v>
          </cell>
          <cell r="X184">
            <v>2</v>
          </cell>
          <cell r="Y184" t="str">
            <v>Executive Proposed</v>
          </cell>
          <cell r="Z184">
            <v>0</v>
          </cell>
          <cell r="AA184">
            <v>100000</v>
          </cell>
          <cell r="AB184">
            <v>100000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100000</v>
          </cell>
          <cell r="AJ184">
            <v>0</v>
          </cell>
          <cell r="AK184" t="str">
            <v>Approved</v>
          </cell>
          <cell r="AL184" t="b">
            <v>0</v>
          </cell>
        </row>
        <row r="185">
          <cell r="A185">
            <v>19640</v>
          </cell>
          <cell r="B185" t="str">
            <v>1132221</v>
          </cell>
          <cell r="C185" t="str">
            <v>Approved</v>
          </cell>
          <cell r="D185" t="str">
            <v>PKS SNOQ VLLY TRL NORTH ACQ</v>
          </cell>
          <cell r="E185">
            <v>2</v>
          </cell>
          <cell r="F185" t="str">
            <v>CAP</v>
          </cell>
          <cell r="G185" t="str">
            <v>PKS CIP PROGRAM</v>
          </cell>
          <cell r="H185" t="str">
            <v>STANDALONE</v>
          </cell>
          <cell r="I185" t="str">
            <v>000003581</v>
          </cell>
          <cell r="J185" t="str">
            <v>PARKS CAPITAL FUND</v>
          </cell>
          <cell r="K185" t="str">
            <v>C58101 PARKS CAPITAL</v>
          </cell>
          <cell r="L185" t="str">
            <v>Approved</v>
          </cell>
          <cell r="M185" t="str">
            <v>CAPITAL SP CAPITAL</v>
          </cell>
          <cell r="N185" t="str">
            <v>NATURAL RESOURCES AND PARKS</v>
          </cell>
          <cell r="O185" t="str">
            <v>PARKS</v>
          </cell>
          <cell r="P185" t="b">
            <v>0</v>
          </cell>
          <cell r="R185" t="str">
            <v/>
          </cell>
          <cell r="S185">
            <v>5</v>
          </cell>
          <cell r="T185" t="str">
            <v>Parks and Recreation</v>
          </cell>
          <cell r="U185" t="b">
            <v>1</v>
          </cell>
          <cell r="V185">
            <v>40</v>
          </cell>
          <cell r="W185" t="str">
            <v>2017 2nd Omnibus</v>
          </cell>
          <cell r="X185">
            <v>2</v>
          </cell>
          <cell r="Y185" t="str">
            <v>Executive Proposed</v>
          </cell>
          <cell r="Z185">
            <v>0</v>
          </cell>
          <cell r="AA185">
            <v>25000</v>
          </cell>
          <cell r="AB185">
            <v>25000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25000</v>
          </cell>
          <cell r="AJ185">
            <v>0</v>
          </cell>
          <cell r="AK185" t="str">
            <v>Approved</v>
          </cell>
          <cell r="AL185" t="b">
            <v>0</v>
          </cell>
        </row>
        <row r="186">
          <cell r="A186">
            <v>19641</v>
          </cell>
          <cell r="B186" t="str">
            <v>1132222</v>
          </cell>
          <cell r="C186" t="str">
            <v>Approved</v>
          </cell>
          <cell r="D186" t="str">
            <v>PKS CEDAR RV ELLIOTT BRG REACH</v>
          </cell>
          <cell r="E186">
            <v>2</v>
          </cell>
          <cell r="F186" t="str">
            <v>CAP</v>
          </cell>
          <cell r="G186" t="str">
            <v>PKS CIP PROGRAM</v>
          </cell>
          <cell r="H186" t="str">
            <v>STANDALONE</v>
          </cell>
          <cell r="I186" t="str">
            <v>000003581</v>
          </cell>
          <cell r="J186" t="str">
            <v>PARKS CAPITAL FUND</v>
          </cell>
          <cell r="K186" t="str">
            <v>C58101 PARKS CAPITAL</v>
          </cell>
          <cell r="L186" t="str">
            <v>Approved</v>
          </cell>
          <cell r="M186" t="str">
            <v>CAPITAL SP CAPITAL</v>
          </cell>
          <cell r="N186" t="str">
            <v>NATURAL RESOURCES AND PARKS</v>
          </cell>
          <cell r="O186" t="str">
            <v>PARKS</v>
          </cell>
          <cell r="P186" t="b">
            <v>0</v>
          </cell>
          <cell r="R186" t="str">
            <v/>
          </cell>
          <cell r="S186">
            <v>5</v>
          </cell>
          <cell r="T186" t="str">
            <v>Parks and Recreation</v>
          </cell>
          <cell r="U186" t="b">
            <v>1</v>
          </cell>
          <cell r="V186">
            <v>40</v>
          </cell>
          <cell r="W186" t="str">
            <v>2017 2nd Omnibus</v>
          </cell>
          <cell r="X186">
            <v>2</v>
          </cell>
          <cell r="Y186" t="str">
            <v>Executive Proposed</v>
          </cell>
          <cell r="Z186">
            <v>0</v>
          </cell>
          <cell r="AA186">
            <v>180000</v>
          </cell>
          <cell r="AB186">
            <v>180000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180000</v>
          </cell>
          <cell r="AJ186">
            <v>0</v>
          </cell>
          <cell r="AK186" t="str">
            <v>Approved</v>
          </cell>
          <cell r="AL186" t="b">
            <v>0</v>
          </cell>
        </row>
        <row r="187">
          <cell r="A187">
            <v>19642</v>
          </cell>
          <cell r="B187" t="str">
            <v>1132223</v>
          </cell>
          <cell r="C187" t="str">
            <v>Approved</v>
          </cell>
          <cell r="D187" t="str">
            <v>PKS ERC WILBURTON ACQ</v>
          </cell>
          <cell r="E187">
            <v>2</v>
          </cell>
          <cell r="F187" t="str">
            <v>CAP</v>
          </cell>
          <cell r="G187" t="str">
            <v>PKS CIP PROGRAM</v>
          </cell>
          <cell r="H187" t="str">
            <v>STANDALONE</v>
          </cell>
          <cell r="I187" t="str">
            <v>000003581</v>
          </cell>
          <cell r="J187" t="str">
            <v>PARKS CAPITAL FUND</v>
          </cell>
          <cell r="K187" t="str">
            <v>C58101 PARKS CAPITAL</v>
          </cell>
          <cell r="L187" t="str">
            <v>Approved</v>
          </cell>
          <cell r="M187" t="str">
            <v>CAPITAL SP CAPITAL</v>
          </cell>
          <cell r="N187" t="str">
            <v>NATURAL RESOURCES AND PARKS</v>
          </cell>
          <cell r="O187" t="str">
            <v>PARKS</v>
          </cell>
          <cell r="P187" t="b">
            <v>0</v>
          </cell>
          <cell r="R187" t="str">
            <v/>
          </cell>
          <cell r="S187">
            <v>5</v>
          </cell>
          <cell r="T187" t="str">
            <v>Parks and Recreation</v>
          </cell>
          <cell r="U187" t="b">
            <v>1</v>
          </cell>
          <cell r="V187">
            <v>40</v>
          </cell>
          <cell r="W187" t="str">
            <v>2017 2nd Omnibus</v>
          </cell>
          <cell r="X187">
            <v>2</v>
          </cell>
          <cell r="Y187" t="str">
            <v>Executive Proposed</v>
          </cell>
          <cell r="Z187">
            <v>0</v>
          </cell>
          <cell r="AA187">
            <v>500000</v>
          </cell>
          <cell r="AB187">
            <v>500000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500000</v>
          </cell>
          <cell r="AJ187">
            <v>0</v>
          </cell>
          <cell r="AK187" t="str">
            <v>Approved</v>
          </cell>
          <cell r="AL187" t="b">
            <v>0</v>
          </cell>
        </row>
        <row r="188">
          <cell r="A188">
            <v>19643</v>
          </cell>
          <cell r="B188" t="str">
            <v>1132224</v>
          </cell>
          <cell r="C188" t="str">
            <v>Approved</v>
          </cell>
          <cell r="D188" t="str">
            <v>PKS BLACK DIAMOND ACQ</v>
          </cell>
          <cell r="E188">
            <v>2</v>
          </cell>
          <cell r="F188" t="str">
            <v>CAP</v>
          </cell>
          <cell r="G188" t="str">
            <v>PKS CIP PROGRAM</v>
          </cell>
          <cell r="H188" t="str">
            <v>STANDALONE</v>
          </cell>
          <cell r="I188" t="str">
            <v>000003581</v>
          </cell>
          <cell r="J188" t="str">
            <v>PARKS CAPITAL FUND</v>
          </cell>
          <cell r="K188" t="str">
            <v>C58101 PARKS CAPITAL</v>
          </cell>
          <cell r="L188" t="str">
            <v>Approved</v>
          </cell>
          <cell r="M188" t="str">
            <v>CAPITAL SP CAPITAL</v>
          </cell>
          <cell r="N188" t="str">
            <v>NATURAL RESOURCES AND PARKS</v>
          </cell>
          <cell r="O188" t="str">
            <v>PARKS</v>
          </cell>
          <cell r="P188" t="b">
            <v>0</v>
          </cell>
          <cell r="R188" t="str">
            <v/>
          </cell>
          <cell r="S188">
            <v>5</v>
          </cell>
          <cell r="T188" t="str">
            <v>Parks and Recreation</v>
          </cell>
          <cell r="U188" t="b">
            <v>1</v>
          </cell>
          <cell r="V188">
            <v>40</v>
          </cell>
          <cell r="W188" t="str">
            <v>2017 2nd Omnibus</v>
          </cell>
          <cell r="X188">
            <v>2</v>
          </cell>
          <cell r="Y188" t="str">
            <v>Executive Proposed</v>
          </cell>
          <cell r="Z188">
            <v>0</v>
          </cell>
          <cell r="AA188">
            <v>200000</v>
          </cell>
          <cell r="AB188">
            <v>200000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200000</v>
          </cell>
          <cell r="AJ188">
            <v>0</v>
          </cell>
          <cell r="AK188" t="str">
            <v>Approved</v>
          </cell>
          <cell r="AL188" t="b">
            <v>0</v>
          </cell>
        </row>
        <row r="189">
          <cell r="A189">
            <v>19644</v>
          </cell>
          <cell r="B189" t="str">
            <v>1132225</v>
          </cell>
          <cell r="C189" t="str">
            <v>Approved</v>
          </cell>
          <cell r="D189" t="str">
            <v>PKS KEEVIE LAKE ACQ</v>
          </cell>
          <cell r="E189">
            <v>2</v>
          </cell>
          <cell r="F189" t="str">
            <v>CAP</v>
          </cell>
          <cell r="G189" t="str">
            <v>PKS CIP PROGRAM</v>
          </cell>
          <cell r="H189" t="str">
            <v>STANDALONE</v>
          </cell>
          <cell r="I189" t="str">
            <v>000003581</v>
          </cell>
          <cell r="J189" t="str">
            <v>PARKS CAPITAL FUND</v>
          </cell>
          <cell r="K189" t="str">
            <v>C58101 PARKS CAPITAL</v>
          </cell>
          <cell r="L189" t="str">
            <v>Approved</v>
          </cell>
          <cell r="M189" t="str">
            <v>CAPITAL SP CAPITAL</v>
          </cell>
          <cell r="N189" t="str">
            <v>NATURAL RESOURCES AND PARKS</v>
          </cell>
          <cell r="O189" t="str">
            <v>PARKS</v>
          </cell>
          <cell r="P189" t="b">
            <v>0</v>
          </cell>
          <cell r="R189" t="str">
            <v/>
          </cell>
          <cell r="S189">
            <v>5</v>
          </cell>
          <cell r="T189" t="str">
            <v>Parks and Recreation</v>
          </cell>
          <cell r="U189" t="b">
            <v>1</v>
          </cell>
          <cell r="V189">
            <v>40</v>
          </cell>
          <cell r="W189" t="str">
            <v>2017 2nd Omnibus</v>
          </cell>
          <cell r="X189">
            <v>2</v>
          </cell>
          <cell r="Y189" t="str">
            <v>Executive Proposed</v>
          </cell>
          <cell r="Z189">
            <v>0</v>
          </cell>
          <cell r="AA189">
            <v>600000</v>
          </cell>
          <cell r="AB189">
            <v>600000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600000</v>
          </cell>
          <cell r="AJ189">
            <v>0</v>
          </cell>
          <cell r="AK189" t="str">
            <v>Approved</v>
          </cell>
          <cell r="AL189" t="b">
            <v>0</v>
          </cell>
        </row>
        <row r="190">
          <cell r="A190">
            <v>19645</v>
          </cell>
          <cell r="B190" t="str">
            <v>1132226</v>
          </cell>
          <cell r="C190" t="str">
            <v>Approved</v>
          </cell>
          <cell r="D190" t="str">
            <v>PKS SOUTHERN FOREST FEASBLTY</v>
          </cell>
          <cell r="E190">
            <v>2</v>
          </cell>
          <cell r="F190" t="str">
            <v>CAP</v>
          </cell>
          <cell r="G190" t="str">
            <v>PKS CIP PROGRAM</v>
          </cell>
          <cell r="H190" t="str">
            <v>STANDALONE</v>
          </cell>
          <cell r="I190" t="str">
            <v>000003581</v>
          </cell>
          <cell r="J190" t="str">
            <v>PARKS CAPITAL FUND</v>
          </cell>
          <cell r="K190" t="str">
            <v>C58101 PARKS CAPITAL</v>
          </cell>
          <cell r="L190" t="str">
            <v>Approved</v>
          </cell>
          <cell r="M190" t="str">
            <v>CAPITAL SP CAPITAL</v>
          </cell>
          <cell r="N190" t="str">
            <v>NATURAL RESOURCES AND PARKS</v>
          </cell>
          <cell r="O190" t="str">
            <v>PARKS</v>
          </cell>
          <cell r="P190" t="b">
            <v>0</v>
          </cell>
          <cell r="R190" t="str">
            <v/>
          </cell>
          <cell r="S190">
            <v>5</v>
          </cell>
          <cell r="T190" t="str">
            <v>Parks and Recreation</v>
          </cell>
          <cell r="U190" t="b">
            <v>1</v>
          </cell>
          <cell r="V190">
            <v>40</v>
          </cell>
          <cell r="W190" t="str">
            <v>2017 2nd Omnibus</v>
          </cell>
          <cell r="X190">
            <v>2</v>
          </cell>
          <cell r="Y190" t="str">
            <v>Executive Proposed</v>
          </cell>
          <cell r="Z190">
            <v>0</v>
          </cell>
          <cell r="AA190">
            <v>25000</v>
          </cell>
          <cell r="AB190">
            <v>25000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25000</v>
          </cell>
          <cell r="AJ190">
            <v>0</v>
          </cell>
          <cell r="AK190" t="str">
            <v>Approved</v>
          </cell>
          <cell r="AL190" t="b">
            <v>0</v>
          </cell>
        </row>
        <row r="191">
          <cell r="A191">
            <v>19652</v>
          </cell>
          <cell r="B191" t="str">
            <v>1132299</v>
          </cell>
          <cell r="C191" t="str">
            <v>Approved</v>
          </cell>
          <cell r="D191" t="str">
            <v>WLCF KC SNOQUALMIE CORRIDOR</v>
          </cell>
          <cell r="E191">
            <v>2</v>
          </cell>
          <cell r="F191" t="str">
            <v>CAP</v>
          </cell>
          <cell r="G191" t="str">
            <v>WLR CIP PROGRAM</v>
          </cell>
          <cell r="H191" t="str">
            <v>WLCF CONSERVATION FUTURES</v>
          </cell>
          <cell r="I191" t="str">
            <v>000003151</v>
          </cell>
          <cell r="J191" t="str">
            <v>CONSERV FUTURES SUB-FUND</v>
          </cell>
          <cell r="K191" t="str">
            <v>C15102 KING COUNTY'S ALLOCATION</v>
          </cell>
          <cell r="L191" t="str">
            <v>Approved</v>
          </cell>
          <cell r="M191" t="str">
            <v>INDIRECT SP CAPITAL</v>
          </cell>
          <cell r="N191" t="str">
            <v>NATURAL RESOURCES AND PARKS</v>
          </cell>
          <cell r="O191" t="str">
            <v>WATER AND LAND RESOURCES</v>
          </cell>
          <cell r="P191" t="b">
            <v>0</v>
          </cell>
          <cell r="Q191">
            <v>13753</v>
          </cell>
          <cell r="R191" t="str">
            <v>1047276</v>
          </cell>
          <cell r="S191">
            <v>6</v>
          </cell>
          <cell r="T191" t="str">
            <v>Water and Land Resources</v>
          </cell>
          <cell r="U191" t="b">
            <v>1</v>
          </cell>
          <cell r="V191">
            <v>40</v>
          </cell>
          <cell r="W191" t="str">
            <v>2017 2nd Omnibus</v>
          </cell>
          <cell r="X191">
            <v>2</v>
          </cell>
          <cell r="Y191" t="str">
            <v>Executive Proposed</v>
          </cell>
          <cell r="Z191">
            <v>0</v>
          </cell>
          <cell r="AA191">
            <v>50000</v>
          </cell>
          <cell r="AB191">
            <v>50000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50000</v>
          </cell>
          <cell r="AJ191">
            <v>0</v>
          </cell>
          <cell r="AK191" t="str">
            <v>Approved</v>
          </cell>
          <cell r="AL191" t="b">
            <v>0</v>
          </cell>
        </row>
        <row r="192">
          <cell r="A192">
            <v>19655</v>
          </cell>
          <cell r="B192" t="str">
            <v>1132306</v>
          </cell>
          <cell r="C192" t="str">
            <v>No Cost</v>
          </cell>
          <cell r="D192" t="str">
            <v>DES FMD KCIT RADIO IN-BLDG</v>
          </cell>
          <cell r="E192">
            <v>2</v>
          </cell>
          <cell r="F192" t="str">
            <v>CAP</v>
          </cell>
          <cell r="G192" t="str">
            <v>FMD CIP PROGRAM</v>
          </cell>
          <cell r="H192" t="str">
            <v>STANDALONE</v>
          </cell>
          <cell r="I192" t="str">
            <v>000003951</v>
          </cell>
          <cell r="J192" t="str">
            <v>BLDG REPAIR/REPL SUBFUND</v>
          </cell>
          <cell r="K192" t="str">
            <v>C95103 BLDG REPAIR REPLACE NEW</v>
          </cell>
          <cell r="L192" t="str">
            <v>No Cost</v>
          </cell>
          <cell r="M192" t="str">
            <v>INDIRECT SP CAPITAL</v>
          </cell>
          <cell r="N192" t="str">
            <v>EXECUTIVE SERVICES</v>
          </cell>
          <cell r="O192" t="str">
            <v>FACILITIES MANAGEMENT</v>
          </cell>
          <cell r="P192" t="b">
            <v>0</v>
          </cell>
          <cell r="R192" t="str">
            <v/>
          </cell>
          <cell r="S192">
            <v>2</v>
          </cell>
          <cell r="T192" t="str">
            <v>Facilities Mgmt</v>
          </cell>
          <cell r="U192" t="b">
            <v>1</v>
          </cell>
          <cell r="V192">
            <v>40</v>
          </cell>
          <cell r="W192" t="str">
            <v>2017 2nd Omnibus</v>
          </cell>
          <cell r="X192">
            <v>2</v>
          </cell>
          <cell r="Y192" t="str">
            <v>Executive Proposed</v>
          </cell>
          <cell r="Z192">
            <v>737942</v>
          </cell>
          <cell r="AA192">
            <v>0</v>
          </cell>
          <cell r="AB192">
            <v>737942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737942</v>
          </cell>
          <cell r="AJ192">
            <v>0</v>
          </cell>
          <cell r="AK192" t="str">
            <v>Approved</v>
          </cell>
          <cell r="AL192" t="b">
            <v>0</v>
          </cell>
        </row>
        <row r="193">
          <cell r="A193">
            <v>19663</v>
          </cell>
          <cell r="B193" t="str">
            <v>1132329</v>
          </cell>
          <cell r="C193" t="str">
            <v>Approved</v>
          </cell>
          <cell r="D193" t="str">
            <v>MEO Case Mgmt System Upgrade</v>
          </cell>
          <cell r="E193">
            <v>2</v>
          </cell>
          <cell r="F193" t="str">
            <v>CAP</v>
          </cell>
          <cell r="G193" t="str">
            <v>KCIT CIP PROGRAM</v>
          </cell>
          <cell r="H193" t="str">
            <v>STANDALONE</v>
          </cell>
          <cell r="I193" t="str">
            <v>000003771</v>
          </cell>
          <cell r="J193" t="str">
            <v>OIRM CAPITAL PROJECTS</v>
          </cell>
          <cell r="K193" t="str">
            <v>C77126 DPH OIRM IT CAPITAL</v>
          </cell>
          <cell r="L193" t="str">
            <v>Approved</v>
          </cell>
          <cell r="M193" t="str">
            <v>CAPITAL SP CAPITAL</v>
          </cell>
          <cell r="N193" t="str">
            <v>PUBLIC HEALTH</v>
          </cell>
          <cell r="O193" t="str">
            <v>DPH KCIT CAPITAL PROJECTS</v>
          </cell>
          <cell r="P193" t="b">
            <v>0</v>
          </cell>
          <cell r="R193" t="str">
            <v/>
          </cell>
          <cell r="S193">
            <v>7</v>
          </cell>
          <cell r="T193" t="str">
            <v>King County Information Technology</v>
          </cell>
          <cell r="U193" t="b">
            <v>1</v>
          </cell>
          <cell r="V193">
            <v>40</v>
          </cell>
          <cell r="W193" t="str">
            <v>2017 2nd Omnibus</v>
          </cell>
          <cell r="X193">
            <v>2</v>
          </cell>
          <cell r="Y193" t="str">
            <v>Executive Proposed</v>
          </cell>
          <cell r="Z193">
            <v>0</v>
          </cell>
          <cell r="AA193">
            <v>664956</v>
          </cell>
          <cell r="AB193">
            <v>664956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664956</v>
          </cell>
          <cell r="AJ193">
            <v>0</v>
          </cell>
          <cell r="AK193" t="str">
            <v>Approved</v>
          </cell>
          <cell r="AL193" t="b">
            <v>0</v>
          </cell>
        </row>
        <row r="194">
          <cell r="A194">
            <v>19665</v>
          </cell>
          <cell r="B194" t="str">
            <v>1132331</v>
          </cell>
          <cell r="C194" t="str">
            <v>Approved</v>
          </cell>
          <cell r="D194" t="str">
            <v>IT Cybersecurity Enhancement</v>
          </cell>
          <cell r="E194">
            <v>2</v>
          </cell>
          <cell r="F194" t="str">
            <v>CAP</v>
          </cell>
          <cell r="G194" t="str">
            <v>KCIT CIP PROGRAM</v>
          </cell>
          <cell r="H194" t="str">
            <v>STANDALONE</v>
          </cell>
          <cell r="I194" t="str">
            <v>000003781</v>
          </cell>
          <cell r="J194" t="str">
            <v>ITS CAPITAL</v>
          </cell>
          <cell r="K194" t="str">
            <v>C78101 ITS CAPITAL</v>
          </cell>
          <cell r="L194" t="str">
            <v>Approved</v>
          </cell>
          <cell r="M194" t="str">
            <v>CAPITAL SP CAPITAL</v>
          </cell>
          <cell r="N194" t="str">
            <v>INFORMATION TECHNOLOGY</v>
          </cell>
          <cell r="O194" t="str">
            <v>KCIT CAPITAL</v>
          </cell>
          <cell r="P194" t="b">
            <v>0</v>
          </cell>
          <cell r="R194" t="str">
            <v/>
          </cell>
          <cell r="S194">
            <v>7</v>
          </cell>
          <cell r="T194" t="str">
            <v>King County Information Technology</v>
          </cell>
          <cell r="U194" t="b">
            <v>1</v>
          </cell>
          <cell r="V194">
            <v>40</v>
          </cell>
          <cell r="W194" t="str">
            <v>2017 2nd Omnibus</v>
          </cell>
          <cell r="X194">
            <v>2</v>
          </cell>
          <cell r="Y194" t="str">
            <v>Executive Proposed</v>
          </cell>
          <cell r="Z194">
            <v>0</v>
          </cell>
          <cell r="AA194">
            <v>1386942</v>
          </cell>
          <cell r="AB194">
            <v>1386942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1386942</v>
          </cell>
          <cell r="AJ194">
            <v>0</v>
          </cell>
          <cell r="AK194" t="str">
            <v>Approved</v>
          </cell>
          <cell r="AL194" t="b">
            <v>0</v>
          </cell>
        </row>
        <row r="195">
          <cell r="A195">
            <v>19666</v>
          </cell>
          <cell r="B195" t="str">
            <v>1132332</v>
          </cell>
          <cell r="C195" t="str">
            <v>Approved</v>
          </cell>
          <cell r="D195" t="str">
            <v>Exchange to Office365 Phase II</v>
          </cell>
          <cell r="E195">
            <v>2</v>
          </cell>
          <cell r="F195" t="str">
            <v>CAP</v>
          </cell>
          <cell r="G195" t="str">
            <v>KCIT CIP PROGRAM</v>
          </cell>
          <cell r="H195" t="str">
            <v>STANDALONE</v>
          </cell>
          <cell r="I195" t="str">
            <v>000003781</v>
          </cell>
          <cell r="J195" t="str">
            <v>ITS CAPITAL</v>
          </cell>
          <cell r="K195" t="str">
            <v>C78101 ITS CAPITAL</v>
          </cell>
          <cell r="L195" t="str">
            <v>Approved</v>
          </cell>
          <cell r="M195" t="str">
            <v>CAPITAL SP CAPITAL</v>
          </cell>
          <cell r="N195" t="str">
            <v>INFORMATION TECHNOLOGY</v>
          </cell>
          <cell r="O195" t="str">
            <v>KCIT CAPITAL</v>
          </cell>
          <cell r="P195" t="b">
            <v>0</v>
          </cell>
          <cell r="R195" t="str">
            <v/>
          </cell>
          <cell r="S195">
            <v>7</v>
          </cell>
          <cell r="T195" t="str">
            <v>King County Information Technology</v>
          </cell>
          <cell r="U195" t="b">
            <v>1</v>
          </cell>
          <cell r="V195">
            <v>40</v>
          </cell>
          <cell r="W195" t="str">
            <v>2017 2nd Omnibus</v>
          </cell>
          <cell r="X195">
            <v>2</v>
          </cell>
          <cell r="Y195" t="str">
            <v>Executive Proposed</v>
          </cell>
          <cell r="Z195">
            <v>0</v>
          </cell>
          <cell r="AA195">
            <v>469899</v>
          </cell>
          <cell r="AB195">
            <v>469899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469899</v>
          </cell>
          <cell r="AJ195">
            <v>0</v>
          </cell>
          <cell r="AK195" t="str">
            <v>Approved</v>
          </cell>
          <cell r="AL195" t="b">
            <v>0</v>
          </cell>
        </row>
        <row r="196">
          <cell r="A196">
            <v>19667</v>
          </cell>
          <cell r="B196" t="str">
            <v>1132334</v>
          </cell>
          <cell r="C196" t="str">
            <v>Approved</v>
          </cell>
          <cell r="D196" t="str">
            <v>KCIT Enh Wireless Phase II</v>
          </cell>
          <cell r="E196">
            <v>2</v>
          </cell>
          <cell r="F196" t="str">
            <v>CAP</v>
          </cell>
          <cell r="G196" t="str">
            <v>KCIT CIP PROGRAM</v>
          </cell>
          <cell r="H196" t="str">
            <v>STANDALONE</v>
          </cell>
          <cell r="I196" t="str">
            <v>000003781</v>
          </cell>
          <cell r="J196" t="str">
            <v>ITS CAPITAL</v>
          </cell>
          <cell r="K196" t="str">
            <v>C78101 ITS CAPITAL</v>
          </cell>
          <cell r="L196" t="str">
            <v>Approved</v>
          </cell>
          <cell r="M196" t="str">
            <v>CAPITAL SP CAPITAL</v>
          </cell>
          <cell r="N196" t="str">
            <v>INFORMATION TECHNOLOGY</v>
          </cell>
          <cell r="O196" t="str">
            <v>KCIT CAPITAL</v>
          </cell>
          <cell r="P196" t="b">
            <v>0</v>
          </cell>
          <cell r="R196" t="str">
            <v/>
          </cell>
          <cell r="S196">
            <v>7</v>
          </cell>
          <cell r="T196" t="str">
            <v>King County Information Technology</v>
          </cell>
          <cell r="U196" t="b">
            <v>1</v>
          </cell>
          <cell r="V196">
            <v>40</v>
          </cell>
          <cell r="W196" t="str">
            <v>2017 2nd Omnibus</v>
          </cell>
          <cell r="X196">
            <v>2</v>
          </cell>
          <cell r="Y196" t="str">
            <v>Executive Proposed</v>
          </cell>
          <cell r="Z196">
            <v>0</v>
          </cell>
          <cell r="AA196">
            <v>2030749</v>
          </cell>
          <cell r="AB196">
            <v>2030749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2030749</v>
          </cell>
          <cell r="AJ196">
            <v>0</v>
          </cell>
          <cell r="AK196" t="str">
            <v>Approved</v>
          </cell>
          <cell r="AL196" t="b">
            <v>0</v>
          </cell>
        </row>
        <row r="197">
          <cell r="A197">
            <v>19668</v>
          </cell>
          <cell r="B197" t="str">
            <v>1132351</v>
          </cell>
          <cell r="C197" t="str">
            <v>No Cost</v>
          </cell>
          <cell r="D197" t="str">
            <v>DES FMD KCCH JURY ROOM RESTROM</v>
          </cell>
          <cell r="E197">
            <v>2</v>
          </cell>
          <cell r="F197" t="str">
            <v>CAP</v>
          </cell>
          <cell r="G197" t="str">
            <v>FMD CIP PROGRAM</v>
          </cell>
          <cell r="H197" t="str">
            <v>STANDALONE</v>
          </cell>
          <cell r="I197" t="str">
            <v>000003951</v>
          </cell>
          <cell r="J197" t="str">
            <v>BLDG REPAIR/REPL SUBFUND</v>
          </cell>
          <cell r="K197" t="str">
            <v>C95103 BLDG REPAIR REPLACE NEW</v>
          </cell>
          <cell r="L197" t="str">
            <v>No Cost</v>
          </cell>
          <cell r="M197" t="str">
            <v>INDIRECT SP CAPITAL</v>
          </cell>
          <cell r="N197" t="str">
            <v>EXECUTIVE SERVICES</v>
          </cell>
          <cell r="O197" t="str">
            <v>FACILITIES MANAGEMENT</v>
          </cell>
          <cell r="P197" t="b">
            <v>0</v>
          </cell>
          <cell r="R197" t="str">
            <v/>
          </cell>
          <cell r="S197">
            <v>2</v>
          </cell>
          <cell r="T197" t="str">
            <v>Facilities Mgmt</v>
          </cell>
          <cell r="U197" t="b">
            <v>1</v>
          </cell>
          <cell r="V197">
            <v>40</v>
          </cell>
          <cell r="W197" t="str">
            <v>2017 2nd Omnibus</v>
          </cell>
          <cell r="X197">
            <v>2</v>
          </cell>
          <cell r="Y197" t="str">
            <v>Executive Proposed</v>
          </cell>
          <cell r="Z197">
            <v>37448</v>
          </cell>
          <cell r="AA197">
            <v>0</v>
          </cell>
          <cell r="AB197">
            <v>37448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37448</v>
          </cell>
          <cell r="AJ197">
            <v>0</v>
          </cell>
          <cell r="AK197" t="str">
            <v>Approved</v>
          </cell>
          <cell r="AL197" t="b">
            <v>0</v>
          </cell>
        </row>
        <row r="198">
          <cell r="A198">
            <v>19669</v>
          </cell>
          <cell r="B198" t="str">
            <v>1132352</v>
          </cell>
          <cell r="C198" t="str">
            <v>No Cost</v>
          </cell>
          <cell r="D198" t="str">
            <v>DES FMD YESLER 7FL IT INFRASTR</v>
          </cell>
          <cell r="E198">
            <v>2</v>
          </cell>
          <cell r="F198" t="str">
            <v>CAP</v>
          </cell>
          <cell r="G198" t="str">
            <v>FMD CIP PROGRAM</v>
          </cell>
          <cell r="H198" t="str">
            <v>STANDALONE</v>
          </cell>
          <cell r="I198" t="str">
            <v>000003951</v>
          </cell>
          <cell r="J198" t="str">
            <v>BLDG REPAIR/REPL SUBFUND</v>
          </cell>
          <cell r="K198" t="str">
            <v>C95103 BLDG REPAIR REPLACE NEW</v>
          </cell>
          <cell r="L198" t="str">
            <v>No Cost</v>
          </cell>
          <cell r="M198" t="str">
            <v>INDIRECT SP CAPITAL</v>
          </cell>
          <cell r="N198" t="str">
            <v>EXECUTIVE SERVICES</v>
          </cell>
          <cell r="O198" t="str">
            <v>FACILITIES MANAGEMENT</v>
          </cell>
          <cell r="P198" t="b">
            <v>0</v>
          </cell>
          <cell r="R198" t="str">
            <v/>
          </cell>
          <cell r="S198">
            <v>2</v>
          </cell>
          <cell r="T198" t="str">
            <v>Facilities Mgmt</v>
          </cell>
          <cell r="U198" t="b">
            <v>1</v>
          </cell>
          <cell r="V198">
            <v>40</v>
          </cell>
          <cell r="W198" t="str">
            <v>2017 2nd Omnibus</v>
          </cell>
          <cell r="X198">
            <v>2</v>
          </cell>
          <cell r="Y198" t="str">
            <v>Executive Proposed</v>
          </cell>
          <cell r="Z198">
            <v>787958</v>
          </cell>
          <cell r="AA198">
            <v>0</v>
          </cell>
          <cell r="AB198">
            <v>787958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787958</v>
          </cell>
          <cell r="AJ198">
            <v>0</v>
          </cell>
          <cell r="AK198" t="str">
            <v>Approved</v>
          </cell>
          <cell r="AL198" t="b">
            <v>0</v>
          </cell>
        </row>
        <row r="199">
          <cell r="A199">
            <v>19670</v>
          </cell>
          <cell r="B199" t="str">
            <v>1132353</v>
          </cell>
          <cell r="C199" t="str">
            <v>No Cost</v>
          </cell>
          <cell r="D199" t="str">
            <v>DES FMD KCCH SECURITY GLAZING</v>
          </cell>
          <cell r="E199">
            <v>2</v>
          </cell>
          <cell r="F199" t="str">
            <v>CAP</v>
          </cell>
          <cell r="G199" t="str">
            <v>FMD CIP PROGRAM</v>
          </cell>
          <cell r="H199" t="str">
            <v>STANDALONE</v>
          </cell>
          <cell r="I199" t="str">
            <v>000003951</v>
          </cell>
          <cell r="J199" t="str">
            <v>BLDG REPAIR/REPL SUBFUND</v>
          </cell>
          <cell r="K199" t="str">
            <v>C95103 BLDG REPAIR REPLACE NEW</v>
          </cell>
          <cell r="L199" t="str">
            <v>No Cost</v>
          </cell>
          <cell r="M199" t="str">
            <v>INDIRECT SP CAPITAL</v>
          </cell>
          <cell r="N199" t="str">
            <v>EXECUTIVE SERVICES</v>
          </cell>
          <cell r="O199" t="str">
            <v>FACILITIES MANAGEMENT</v>
          </cell>
          <cell r="P199" t="b">
            <v>0</v>
          </cell>
          <cell r="R199" t="str">
            <v/>
          </cell>
          <cell r="S199">
            <v>2</v>
          </cell>
          <cell r="T199" t="str">
            <v>Facilities Mgmt</v>
          </cell>
          <cell r="U199" t="b">
            <v>1</v>
          </cell>
          <cell r="V199">
            <v>40</v>
          </cell>
          <cell r="W199" t="str">
            <v>2017 2nd Omnibus</v>
          </cell>
          <cell r="X199">
            <v>2</v>
          </cell>
          <cell r="Y199" t="str">
            <v>Executive Proposed</v>
          </cell>
          <cell r="Z199">
            <v>0</v>
          </cell>
          <cell r="AA199">
            <v>210257</v>
          </cell>
          <cell r="AB199">
            <v>210257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210257</v>
          </cell>
          <cell r="AJ199">
            <v>0</v>
          </cell>
          <cell r="AK199" t="str">
            <v>Approved</v>
          </cell>
          <cell r="AL199" t="b">
            <v>0</v>
          </cell>
        </row>
        <row r="200">
          <cell r="A200">
            <v>19671</v>
          </cell>
          <cell r="B200" t="str">
            <v>1132354</v>
          </cell>
          <cell r="C200" t="str">
            <v>No Cost</v>
          </cell>
          <cell r="D200" t="str">
            <v>DES FMD MRJC DET HEAT EXCHANG</v>
          </cell>
          <cell r="E200">
            <v>2</v>
          </cell>
          <cell r="F200" t="str">
            <v>CAP</v>
          </cell>
          <cell r="G200" t="str">
            <v>FMD CIP PROGRAM</v>
          </cell>
          <cell r="H200" t="str">
            <v>STANDALONE</v>
          </cell>
          <cell r="I200" t="str">
            <v>000003421</v>
          </cell>
          <cell r="J200" t="str">
            <v>MJR MNTNCE RSRV SUB-FUND</v>
          </cell>
          <cell r="K200" t="str">
            <v>C42101 MMRF MAJOR MAINTENANCE</v>
          </cell>
          <cell r="L200" t="str">
            <v>No Cost</v>
          </cell>
          <cell r="M200" t="str">
            <v>INDIRECT SP CAPITAL</v>
          </cell>
          <cell r="N200" t="str">
            <v>EXECUTIVE SERVICES</v>
          </cell>
          <cell r="O200" t="str">
            <v>FACILITIES MANAGEMENT</v>
          </cell>
          <cell r="P200" t="b">
            <v>0</v>
          </cell>
          <cell r="R200" t="str">
            <v/>
          </cell>
          <cell r="S200">
            <v>2</v>
          </cell>
          <cell r="T200" t="str">
            <v>Facilities Mgmt</v>
          </cell>
          <cell r="U200" t="b">
            <v>1</v>
          </cell>
          <cell r="V200">
            <v>40</v>
          </cell>
          <cell r="W200" t="str">
            <v>2017 2nd Omnibus</v>
          </cell>
          <cell r="X200">
            <v>2</v>
          </cell>
          <cell r="Y200" t="str">
            <v>Executive Proposed</v>
          </cell>
          <cell r="Z200">
            <v>174809</v>
          </cell>
          <cell r="AA200">
            <v>0</v>
          </cell>
          <cell r="AB200">
            <v>174809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174809</v>
          </cell>
          <cell r="AJ200">
            <v>0</v>
          </cell>
          <cell r="AK200" t="str">
            <v>Approved</v>
          </cell>
          <cell r="AL200" t="b">
            <v>0</v>
          </cell>
        </row>
        <row r="201">
          <cell r="A201">
            <v>19672</v>
          </cell>
          <cell r="B201" t="str">
            <v>1132355</v>
          </cell>
          <cell r="C201" t="str">
            <v>No Cost</v>
          </cell>
          <cell r="D201" t="str">
            <v>DES FMD REDMOND (NE) DC WALL</v>
          </cell>
          <cell r="E201">
            <v>2</v>
          </cell>
          <cell r="F201" t="str">
            <v>CAP</v>
          </cell>
          <cell r="G201" t="str">
            <v>FMD CIP PROGRAM</v>
          </cell>
          <cell r="H201" t="str">
            <v>STANDALONE</v>
          </cell>
          <cell r="I201" t="str">
            <v>000003421</v>
          </cell>
          <cell r="J201" t="str">
            <v>MJR MNTNCE RSRV SUB-FUND</v>
          </cell>
          <cell r="K201" t="str">
            <v>C42101 MMRF MAJOR MAINTENANCE</v>
          </cell>
          <cell r="L201" t="str">
            <v>No Cost</v>
          </cell>
          <cell r="M201" t="str">
            <v>INDIRECT SP CAPITAL</v>
          </cell>
          <cell r="N201" t="str">
            <v>EXECUTIVE SERVICES</v>
          </cell>
          <cell r="O201" t="str">
            <v>FACILITIES MANAGEMENT</v>
          </cell>
          <cell r="P201" t="b">
            <v>0</v>
          </cell>
          <cell r="R201" t="str">
            <v/>
          </cell>
          <cell r="S201">
            <v>2</v>
          </cell>
          <cell r="T201" t="str">
            <v>Facilities Mgmt</v>
          </cell>
          <cell r="U201" t="b">
            <v>1</v>
          </cell>
          <cell r="V201">
            <v>40</v>
          </cell>
          <cell r="W201" t="str">
            <v>2017 2nd Omnibus</v>
          </cell>
          <cell r="X201">
            <v>2</v>
          </cell>
          <cell r="Y201" t="str">
            <v>Executive Proposed</v>
          </cell>
          <cell r="Z201">
            <v>0</v>
          </cell>
          <cell r="AA201">
            <v>1166777</v>
          </cell>
          <cell r="AB201">
            <v>1166777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1166777</v>
          </cell>
          <cell r="AJ201">
            <v>0</v>
          </cell>
          <cell r="AK201" t="str">
            <v>Approved</v>
          </cell>
          <cell r="AL201" t="b">
            <v>0</v>
          </cell>
        </row>
        <row r="202">
          <cell r="A202">
            <v>19674</v>
          </cell>
          <cell r="B202" t="str">
            <v>1132363</v>
          </cell>
          <cell r="C202" t="str">
            <v>No Cost</v>
          </cell>
          <cell r="D202" t="str">
            <v>DES FMD KCSO PHOTO LAB RELOCAT</v>
          </cell>
          <cell r="E202">
            <v>2</v>
          </cell>
          <cell r="F202" t="str">
            <v>CAP</v>
          </cell>
          <cell r="G202" t="str">
            <v>FMD CIP PROGRAM</v>
          </cell>
          <cell r="H202" t="str">
            <v>STANDALONE</v>
          </cell>
          <cell r="I202" t="str">
            <v>000003951</v>
          </cell>
          <cell r="J202" t="str">
            <v>BLDG REPAIR/REPL SUBFUND</v>
          </cell>
          <cell r="K202" t="str">
            <v>C95103 BLDG REPAIR REPLACE NEW</v>
          </cell>
          <cell r="L202" t="str">
            <v>No Cost</v>
          </cell>
          <cell r="M202" t="str">
            <v>INDIRECT SP CAPITAL</v>
          </cell>
          <cell r="N202" t="str">
            <v>EXECUTIVE SERVICES</v>
          </cell>
          <cell r="O202" t="str">
            <v>FACILITIES MANAGEMENT</v>
          </cell>
          <cell r="P202" t="b">
            <v>0</v>
          </cell>
          <cell r="R202" t="str">
            <v/>
          </cell>
          <cell r="S202">
            <v>2</v>
          </cell>
          <cell r="T202" t="str">
            <v>Facilities Mgmt</v>
          </cell>
          <cell r="U202" t="b">
            <v>1</v>
          </cell>
          <cell r="V202">
            <v>40</v>
          </cell>
          <cell r="W202" t="str">
            <v>2017 2nd Omnibus</v>
          </cell>
          <cell r="X202">
            <v>2</v>
          </cell>
          <cell r="Y202" t="str">
            <v>Executive Proposed</v>
          </cell>
          <cell r="Z202">
            <v>0</v>
          </cell>
          <cell r="AA202">
            <v>412000</v>
          </cell>
          <cell r="AB202">
            <v>412000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412000</v>
          </cell>
          <cell r="AK202" t="str">
            <v>Approved</v>
          </cell>
          <cell r="AL202" t="b">
            <v>0</v>
          </cell>
        </row>
        <row r="203">
          <cell r="A203">
            <v>19673</v>
          </cell>
          <cell r="B203" t="str">
            <v>1132356</v>
          </cell>
          <cell r="C203" t="str">
            <v>No Cost</v>
          </cell>
          <cell r="D203" t="str">
            <v>DES FMD EARLINGTON FL REPAIR</v>
          </cell>
          <cell r="E203">
            <v>2</v>
          </cell>
          <cell r="F203" t="str">
            <v>CAP</v>
          </cell>
          <cell r="G203" t="str">
            <v>FMD CIP PROGRAM</v>
          </cell>
          <cell r="H203" t="str">
            <v>STANDALONE</v>
          </cell>
          <cell r="I203" t="str">
            <v>000003421</v>
          </cell>
          <cell r="J203" t="str">
            <v>MJR MNTNCE RSRV SUB-FUND</v>
          </cell>
          <cell r="K203" t="str">
            <v>C42101 MMRF MAJOR MAINTENANCE</v>
          </cell>
          <cell r="L203" t="str">
            <v>No Cost</v>
          </cell>
          <cell r="M203" t="str">
            <v>INDIRECT SP CAPITAL</v>
          </cell>
          <cell r="N203" t="str">
            <v>EXECUTIVE SERVICES</v>
          </cell>
          <cell r="O203" t="str">
            <v>FACILITIES MANAGEMENT</v>
          </cell>
          <cell r="P203" t="b">
            <v>0</v>
          </cell>
          <cell r="R203" t="str">
            <v/>
          </cell>
          <cell r="S203">
            <v>2</v>
          </cell>
          <cell r="T203" t="str">
            <v>Facilities Mgmt</v>
          </cell>
          <cell r="U203" t="b">
            <v>1</v>
          </cell>
          <cell r="V203">
            <v>40</v>
          </cell>
          <cell r="W203" t="str">
            <v>2017 2nd Omnibus</v>
          </cell>
          <cell r="X203">
            <v>2</v>
          </cell>
          <cell r="Y203" t="str">
            <v>Executive Proposed</v>
          </cell>
          <cell r="Z203">
            <v>0</v>
          </cell>
          <cell r="AA203">
            <v>109372</v>
          </cell>
          <cell r="AB203">
            <v>109372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109372</v>
          </cell>
          <cell r="AJ203">
            <v>0</v>
          </cell>
          <cell r="AK203" t="str">
            <v>Approved</v>
          </cell>
          <cell r="AL203" t="b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CIPTotheOrdLog"/>
      <sheetName val="Master"/>
      <sheetName val="CIPMASTER"/>
      <sheetName val="1st Q Appropriations"/>
      <sheetName val="2nd Q Appropriations"/>
      <sheetName val="2nd YEAR 2ND Q ORD LOG"/>
      <sheetName val="2ND YEAR 2ND Q CIP ORDLOG"/>
      <sheetName val="2ND YEAR 1ST Q FTE_TLT LOG"/>
    </sheetNames>
    <sheetDataSet>
      <sheetData sheetId="0"/>
      <sheetData sheetId="1"/>
      <sheetData sheetId="2"/>
      <sheetData sheetId="3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01REFMETADATA"/>
      <sheetName val="Notes"/>
      <sheetName val="CC_DP Bottom Level"/>
      <sheetName val="Public Health Projects"/>
      <sheetName val="Summary"/>
      <sheetName val="EPSupp"/>
      <sheetName val="SOURCE"/>
      <sheetName val="Hyperion Report Info"/>
      <sheetName val="Attachment A"/>
      <sheetName val="PIC Approvals"/>
      <sheetName val="Sheet2"/>
      <sheetName val="CFT Attachment 9_6_2017"/>
      <sheetName val="Omnibus Attach 9_7_2017"/>
    </sheetNames>
    <sheetDataSet>
      <sheetData sheetId="0"/>
      <sheetData sheetId="1">
        <row r="11">
          <cell r="B11" t="str">
            <v>APPRO_ESS</v>
          </cell>
          <cell r="C11" t="str">
            <v>ORD SECTION</v>
          </cell>
          <cell r="D11" t="str">
            <v>FUND</v>
          </cell>
          <cell r="E11" t="str">
            <v>FUND_NAME</v>
          </cell>
          <cell r="F11" t="str">
            <v>LOWER_FUND_TEXT</v>
          </cell>
          <cell r="G11" t="str">
            <v>APPRO</v>
          </cell>
          <cell r="H11" t="str">
            <v>APPRO_NAME</v>
          </cell>
          <cell r="I11" t="str">
            <v>SHORT TITLE</v>
          </cell>
          <cell r="J11" t="str">
            <v>TextInsert</v>
          </cell>
          <cell r="K11" t="str">
            <v>lower_text</v>
          </cell>
          <cell r="L11" t="str">
            <v>lower_text FTES</v>
          </cell>
          <cell r="M11" t="str">
            <v>Program</v>
          </cell>
          <cell r="N11" t="str">
            <v>EXPENDITURES</v>
          </cell>
          <cell r="O11" t="str">
            <v>FTES</v>
          </cell>
          <cell r="P11" t="str">
            <v>TLTS</v>
          </cell>
          <cell r="Q11" t="str">
            <v>REVENUES</v>
          </cell>
          <cell r="R11" t="str">
            <v>Comments</v>
          </cell>
          <cell r="S11" t="str">
            <v>Dept</v>
          </cell>
          <cell r="T11" t="str">
            <v>Dept Name</v>
          </cell>
          <cell r="U11" t="str">
            <v>Program</v>
          </cell>
          <cell r="V11" t="str">
            <v>Program Name</v>
          </cell>
          <cell r="W11" t="str">
            <v>GF or Non GF</v>
          </cell>
        </row>
        <row r="12">
          <cell r="B12" t="str">
            <v>EN_A01000</v>
          </cell>
          <cell r="C12">
            <v>7</v>
          </cell>
          <cell r="D12">
            <v>10</v>
          </cell>
          <cell r="E12" t="str">
            <v>GENERAL</v>
          </cell>
          <cell r="F12" t="str">
            <v>general</v>
          </cell>
          <cell r="G12" t="str">
            <v>A01000</v>
          </cell>
          <cell r="H12" t="str">
            <v>COUNTY COUNCIL</v>
          </cell>
          <cell r="I12" t="str">
            <v>COUNTY COUNCIL</v>
          </cell>
          <cell r="J12" t="str">
            <v>appropriated to </v>
          </cell>
          <cell r="K12" t="str">
            <v>County council</v>
          </cell>
          <cell r="L12" t="str">
            <v>county council</v>
          </cell>
          <cell r="M12" t="str">
            <v>GG</v>
          </cell>
          <cell r="N12">
            <v>3692000</v>
          </cell>
          <cell r="O12">
            <v>9</v>
          </cell>
          <cell r="P12">
            <v>0</v>
          </cell>
          <cell r="Q12">
            <v>0</v>
          </cell>
          <cell r="S12">
            <v>10</v>
          </cell>
          <cell r="T12" t="str">
            <v>LEGISLATIVE AGENCIES</v>
          </cell>
          <cell r="U12" t="str">
            <v>GG</v>
          </cell>
          <cell r="V12" t="str">
            <v>GENERAL GOVERNMENT</v>
          </cell>
          <cell r="W12" t="str">
            <v>GENERAL FUND</v>
          </cell>
        </row>
        <row r="13">
          <cell r="B13" t="str">
            <v>EN_A02000</v>
          </cell>
          <cell r="C13">
            <v>8</v>
          </cell>
          <cell r="D13">
            <v>10</v>
          </cell>
          <cell r="E13" t="str">
            <v>GENERAL</v>
          </cell>
          <cell r="F13" t="str">
            <v>general</v>
          </cell>
          <cell r="G13" t="str">
            <v>A02000</v>
          </cell>
          <cell r="H13" t="str">
            <v>COUNCIL ADMINISTRATION</v>
          </cell>
          <cell r="I13" t="str">
            <v>COUNCIL ADMINISTRATION</v>
          </cell>
          <cell r="J13" t="str">
            <v>appropriated to </v>
          </cell>
          <cell r="K13" t="str">
            <v>Council administration</v>
          </cell>
          <cell r="L13" t="str">
            <v>council administration</v>
          </cell>
          <cell r="M13" t="str">
            <v>GG</v>
          </cell>
          <cell r="N13">
            <v>29755000</v>
          </cell>
          <cell r="O13">
            <v>97.1</v>
          </cell>
          <cell r="P13">
            <v>1</v>
          </cell>
          <cell r="Q13">
            <v>0</v>
          </cell>
          <cell r="S13">
            <v>10</v>
          </cell>
          <cell r="T13" t="str">
            <v>LEGISLATIVE AGENCIES</v>
          </cell>
          <cell r="U13" t="str">
            <v>GG</v>
          </cell>
          <cell r="V13" t="str">
            <v>GENERAL GOVERNMENT</v>
          </cell>
          <cell r="W13" t="str">
            <v>GENERAL FUND</v>
          </cell>
        </row>
        <row r="14">
          <cell r="B14" t="str">
            <v>EN_A03000</v>
          </cell>
          <cell r="C14">
            <v>9</v>
          </cell>
          <cell r="D14">
            <v>10</v>
          </cell>
          <cell r="E14" t="str">
            <v>GENERAL</v>
          </cell>
          <cell r="F14" t="str">
            <v>general</v>
          </cell>
          <cell r="G14" t="str">
            <v>A03000</v>
          </cell>
          <cell r="H14" t="str">
            <v>HEARING EXAMINER</v>
          </cell>
          <cell r="I14" t="str">
            <v>HEARING EXAMINER</v>
          </cell>
          <cell r="J14" t="str">
            <v>appropriated to </v>
          </cell>
          <cell r="K14" t="str">
            <v>Hearing examiner</v>
          </cell>
          <cell r="L14" t="str">
            <v>hearing examiner</v>
          </cell>
          <cell r="M14" t="str">
            <v>GG</v>
          </cell>
          <cell r="N14">
            <v>1176000</v>
          </cell>
          <cell r="O14">
            <v>3</v>
          </cell>
          <cell r="P14">
            <v>0</v>
          </cell>
          <cell r="Q14">
            <v>0</v>
          </cell>
          <cell r="S14">
            <v>10</v>
          </cell>
          <cell r="T14" t="str">
            <v>LEGISLATIVE AGENCIES</v>
          </cell>
          <cell r="U14" t="str">
            <v>GG</v>
          </cell>
          <cell r="V14" t="str">
            <v>GENERAL GOVERNMENT</v>
          </cell>
          <cell r="W14" t="str">
            <v>GENERAL FUND</v>
          </cell>
        </row>
        <row r="15">
          <cell r="B15" t="str">
            <v>EN_A04000</v>
          </cell>
          <cell r="C15">
            <v>10</v>
          </cell>
          <cell r="D15">
            <v>10</v>
          </cell>
          <cell r="E15" t="str">
            <v>GENERAL</v>
          </cell>
          <cell r="F15" t="str">
            <v>general</v>
          </cell>
          <cell r="G15" t="str">
            <v>A04000</v>
          </cell>
          <cell r="H15" t="str">
            <v>COUNTY AUDITOR</v>
          </cell>
          <cell r="I15" t="str">
            <v>COUNTY AUDITOR</v>
          </cell>
          <cell r="J15" t="str">
            <v>appropriated to </v>
          </cell>
          <cell r="K15" t="str">
            <v>County auditor</v>
          </cell>
          <cell r="L15" t="str">
            <v>county auditor</v>
          </cell>
          <cell r="M15" t="str">
            <v>GG</v>
          </cell>
          <cell r="N15">
            <v>4935000</v>
          </cell>
          <cell r="O15">
            <v>17.3</v>
          </cell>
          <cell r="P15">
            <v>0</v>
          </cell>
          <cell r="Q15">
            <v>0</v>
          </cell>
          <cell r="S15">
            <v>10</v>
          </cell>
          <cell r="T15" t="str">
            <v>LEGISLATIVE AGENCIES</v>
          </cell>
          <cell r="U15" t="str">
            <v>GG</v>
          </cell>
          <cell r="V15" t="str">
            <v>GENERAL GOVERNMENT</v>
          </cell>
          <cell r="W15" t="str">
            <v>GENERAL FUND</v>
          </cell>
        </row>
        <row r="16">
          <cell r="B16" t="str">
            <v>EN_A05000</v>
          </cell>
          <cell r="C16">
            <v>11</v>
          </cell>
          <cell r="D16">
            <v>10</v>
          </cell>
          <cell r="E16" t="str">
            <v>GENERAL</v>
          </cell>
          <cell r="F16" t="str">
            <v>general</v>
          </cell>
          <cell r="G16" t="str">
            <v>A05000</v>
          </cell>
          <cell r="H16" t="str">
            <v>OMBUDSMAN/TAX ADVISOR</v>
          </cell>
          <cell r="I16" t="str">
            <v>OMBUDSMAN/TAX ADVISOR</v>
          </cell>
          <cell r="J16" t="str">
            <v>appropriated to </v>
          </cell>
          <cell r="K16" t="str">
            <v>Ombudsman/tax advisor</v>
          </cell>
          <cell r="L16" t="str">
            <v>ombudsman/tax advisor</v>
          </cell>
          <cell r="M16" t="str">
            <v>GG</v>
          </cell>
          <cell r="N16">
            <v>2812000</v>
          </cell>
          <cell r="O16">
            <v>10</v>
          </cell>
          <cell r="P16">
            <v>0</v>
          </cell>
          <cell r="Q16">
            <v>0</v>
          </cell>
          <cell r="S16">
            <v>10</v>
          </cell>
          <cell r="T16" t="str">
            <v>LEGISLATIVE AGENCIES</v>
          </cell>
          <cell r="U16" t="str">
            <v>GG</v>
          </cell>
          <cell r="V16" t="str">
            <v>GENERAL GOVERNMENT</v>
          </cell>
          <cell r="W16" t="str">
            <v>GENERAL FUND</v>
          </cell>
        </row>
        <row r="17">
          <cell r="B17" t="str">
            <v>EN_A06000</v>
          </cell>
          <cell r="C17">
            <v>12</v>
          </cell>
          <cell r="D17">
            <v>10</v>
          </cell>
          <cell r="E17" t="str">
            <v>GENERAL</v>
          </cell>
          <cell r="F17" t="str">
            <v>general</v>
          </cell>
          <cell r="G17" t="str">
            <v>A06000</v>
          </cell>
          <cell r="H17" t="str">
            <v>KING COUNTY CIVIC TELEVISION</v>
          </cell>
          <cell r="I17" t="str">
            <v>KING COUNTY CIVIC TELEVISION</v>
          </cell>
          <cell r="J17" t="str">
            <v>appropriated to </v>
          </cell>
          <cell r="K17" t="str">
            <v>King County civic television</v>
          </cell>
          <cell r="L17" t="str">
            <v>king county civic television</v>
          </cell>
          <cell r="M17" t="str">
            <v>GG</v>
          </cell>
          <cell r="N17">
            <v>1305000</v>
          </cell>
          <cell r="O17">
            <v>5</v>
          </cell>
          <cell r="P17">
            <v>0</v>
          </cell>
          <cell r="Q17">
            <v>0</v>
          </cell>
          <cell r="S17">
            <v>10</v>
          </cell>
          <cell r="T17" t="str">
            <v>LEGISLATIVE AGENCIES</v>
          </cell>
          <cell r="U17" t="str">
            <v>GG</v>
          </cell>
          <cell r="V17" t="str">
            <v>GENERAL GOVERNMENT</v>
          </cell>
          <cell r="W17" t="str">
            <v>GENERAL FUND</v>
          </cell>
        </row>
        <row r="18">
          <cell r="B18" t="str">
            <v>EN_A07000</v>
          </cell>
          <cell r="C18">
            <v>13</v>
          </cell>
          <cell r="D18">
            <v>10</v>
          </cell>
          <cell r="E18" t="str">
            <v>GENERAL</v>
          </cell>
          <cell r="F18" t="str">
            <v>general</v>
          </cell>
          <cell r="G18" t="str">
            <v>A07000</v>
          </cell>
          <cell r="H18" t="str">
            <v>BOARD OF APPEALS</v>
          </cell>
          <cell r="I18" t="str">
            <v>BOARD OF APPEALS</v>
          </cell>
          <cell r="J18" t="str">
            <v>appropriated to </v>
          </cell>
          <cell r="K18" t="str">
            <v>Board of appeals</v>
          </cell>
          <cell r="L18" t="str">
            <v>board of appeals</v>
          </cell>
          <cell r="M18" t="str">
            <v>GG</v>
          </cell>
          <cell r="N18">
            <v>1825000</v>
          </cell>
          <cell r="O18">
            <v>4</v>
          </cell>
          <cell r="P18">
            <v>0</v>
          </cell>
          <cell r="Q18">
            <v>0</v>
          </cell>
          <cell r="S18">
            <v>10</v>
          </cell>
          <cell r="T18" t="str">
            <v>LEGISLATIVE AGENCIES</v>
          </cell>
          <cell r="U18" t="str">
            <v>GG</v>
          </cell>
          <cell r="V18" t="str">
            <v>GENERAL GOVERNMENT</v>
          </cell>
          <cell r="W18" t="str">
            <v>GENERAL FUND</v>
          </cell>
        </row>
        <row r="19">
          <cell r="B19" t="str">
            <v>EN_A08500</v>
          </cell>
          <cell r="C19">
            <v>14</v>
          </cell>
          <cell r="D19">
            <v>10</v>
          </cell>
          <cell r="E19" t="str">
            <v>GENERAL</v>
          </cell>
          <cell r="F19" t="str">
            <v>general</v>
          </cell>
          <cell r="G19" t="str">
            <v>A08500</v>
          </cell>
          <cell r="H19" t="str">
            <v>OFFICE OF LAW ENFORCEMENT OVERSIGHT</v>
          </cell>
          <cell r="I19" t="str">
            <v>OFFICE OF LAW ENFORCEMENT OVERSIGHT</v>
          </cell>
          <cell r="J19" t="str">
            <v>appropriated to </v>
          </cell>
          <cell r="K19" t="str">
            <v>Office of law enforcement oversight</v>
          </cell>
          <cell r="L19" t="str">
            <v>office of law enforcement oversight</v>
          </cell>
          <cell r="M19" t="str">
            <v>GG</v>
          </cell>
          <cell r="N19">
            <v>1591000</v>
          </cell>
          <cell r="O19">
            <v>4</v>
          </cell>
          <cell r="P19">
            <v>0</v>
          </cell>
          <cell r="Q19">
            <v>0</v>
          </cell>
          <cell r="S19">
            <v>10</v>
          </cell>
          <cell r="T19" t="str">
            <v>LEGISLATIVE AGENCIES</v>
          </cell>
          <cell r="U19" t="str">
            <v>GG</v>
          </cell>
          <cell r="V19" t="str">
            <v>GENERAL GOVERNMENT</v>
          </cell>
          <cell r="W19" t="str">
            <v>GENERAL FUND</v>
          </cell>
        </row>
        <row r="20">
          <cell r="B20" t="str">
            <v>EN_A08700</v>
          </cell>
          <cell r="C20">
            <v>15</v>
          </cell>
          <cell r="D20">
            <v>10</v>
          </cell>
          <cell r="E20" t="str">
            <v>GENERAL</v>
          </cell>
          <cell r="F20" t="str">
            <v>general</v>
          </cell>
          <cell r="G20" t="str">
            <v>A08700</v>
          </cell>
          <cell r="H20" t="str">
            <v>OFFICE OF ECONOMIC AND FINANCIAL ANALYSIS</v>
          </cell>
          <cell r="I20" t="str">
            <v>OFFICE OF ECONOMIC AND FINANCIAL ANALYSIS</v>
          </cell>
          <cell r="J20" t="str">
            <v>appropriated to </v>
          </cell>
          <cell r="K20" t="str">
            <v>Office of economic and financial analysis</v>
          </cell>
          <cell r="L20" t="str">
            <v>office of economic and financial analysis</v>
          </cell>
          <cell r="M20" t="str">
            <v>GG</v>
          </cell>
          <cell r="N20">
            <v>984000</v>
          </cell>
          <cell r="O20">
            <v>2.5</v>
          </cell>
          <cell r="P20">
            <v>0</v>
          </cell>
          <cell r="Q20">
            <v>0</v>
          </cell>
          <cell r="S20">
            <v>94</v>
          </cell>
          <cell r="T20" t="str">
            <v>INDEPENDENT OFFICES</v>
          </cell>
          <cell r="U20" t="str">
            <v>GG</v>
          </cell>
          <cell r="V20" t="str">
            <v>GENERAL GOVERNMENT</v>
          </cell>
          <cell r="W20" t="str">
            <v>GENERAL FUND</v>
          </cell>
        </row>
        <row r="21">
          <cell r="B21" t="str">
            <v>EN_A08600</v>
          </cell>
          <cell r="C21">
            <v>16</v>
          </cell>
          <cell r="D21">
            <v>10</v>
          </cell>
          <cell r="E21" t="str">
            <v>GENERAL</v>
          </cell>
          <cell r="F21" t="str">
            <v>general</v>
          </cell>
          <cell r="G21" t="str">
            <v>A08600</v>
          </cell>
          <cell r="H21" t="str">
            <v>CHARTER REVIEW COMMISSION SUPPORT</v>
          </cell>
          <cell r="I21" t="str">
            <v>CHARTER REVIEW COMMISSION SUPPORT</v>
          </cell>
          <cell r="J21" t="str">
            <v>appropriated to </v>
          </cell>
          <cell r="K21" t="str">
            <v>Charter review commission support</v>
          </cell>
          <cell r="L21" t="str">
            <v>charter review commission support</v>
          </cell>
          <cell r="M21" t="str">
            <v>GG</v>
          </cell>
          <cell r="N21">
            <v>656000</v>
          </cell>
          <cell r="O21">
            <v>0</v>
          </cell>
          <cell r="P21">
            <v>2</v>
          </cell>
          <cell r="Q21">
            <v>0</v>
          </cell>
          <cell r="S21">
            <v>10</v>
          </cell>
          <cell r="T21" t="str">
            <v>LEGISLATIVE AGENCIES</v>
          </cell>
          <cell r="U21" t="str">
            <v>GG</v>
          </cell>
          <cell r="V21" t="str">
            <v>GENERAL GOVERNMENT</v>
          </cell>
          <cell r="W21" t="str">
            <v>GENERAL FUND</v>
          </cell>
        </row>
        <row r="22">
          <cell r="B22" t="str">
            <v>EN_A11000</v>
          </cell>
          <cell r="C22">
            <v>17</v>
          </cell>
          <cell r="D22">
            <v>10</v>
          </cell>
          <cell r="E22" t="str">
            <v>GENERAL</v>
          </cell>
          <cell r="F22" t="str">
            <v>general</v>
          </cell>
          <cell r="G22" t="str">
            <v>A11000</v>
          </cell>
          <cell r="H22" t="str">
            <v>COUNTY EXECUTIVE</v>
          </cell>
          <cell r="I22" t="str">
            <v>COUNTY EXECUTIVE</v>
          </cell>
          <cell r="J22" t="str">
            <v>appropriated to </v>
          </cell>
          <cell r="K22" t="str">
            <v>County executive</v>
          </cell>
          <cell r="L22" t="str">
            <v>county executive</v>
          </cell>
          <cell r="M22" t="str">
            <v>GG</v>
          </cell>
          <cell r="N22">
            <v>584000</v>
          </cell>
          <cell r="O22">
            <v>1</v>
          </cell>
          <cell r="P22">
            <v>0</v>
          </cell>
          <cell r="Q22">
            <v>0</v>
          </cell>
          <cell r="S22">
            <v>11</v>
          </cell>
          <cell r="T22" t="str">
            <v>COUNTY EXECUTIVE</v>
          </cell>
          <cell r="U22" t="str">
            <v>GG</v>
          </cell>
          <cell r="V22" t="str">
            <v>GENERAL GOVERNMENT</v>
          </cell>
          <cell r="W22" t="str">
            <v>GENERAL FUND</v>
          </cell>
        </row>
        <row r="23">
          <cell r="B23" t="str">
            <v>EN_A12000</v>
          </cell>
          <cell r="C23">
            <v>18</v>
          </cell>
          <cell r="D23">
            <v>10</v>
          </cell>
          <cell r="E23" t="str">
            <v>GENERAL</v>
          </cell>
          <cell r="F23" t="str">
            <v>general</v>
          </cell>
          <cell r="G23" t="str">
            <v>A12000</v>
          </cell>
          <cell r="H23" t="str">
            <v>OFFICE OF THE EXECUTIVE</v>
          </cell>
          <cell r="I23" t="str">
            <v>OFFICE OF THE EXECUTIVE</v>
          </cell>
          <cell r="J23" t="str">
            <v>appropriated to </v>
          </cell>
          <cell r="K23" t="str">
            <v>Office of the executive</v>
          </cell>
          <cell r="L23" t="str">
            <v>office of the executive</v>
          </cell>
          <cell r="M23" t="str">
            <v>GG</v>
          </cell>
          <cell r="N23">
            <v>9872000</v>
          </cell>
          <cell r="O23">
            <v>25</v>
          </cell>
          <cell r="P23">
            <v>0</v>
          </cell>
          <cell r="Q23">
            <v>0</v>
          </cell>
          <cell r="S23">
            <v>11</v>
          </cell>
          <cell r="T23" t="str">
            <v>COUNTY EXECUTIVE</v>
          </cell>
          <cell r="U23" t="str">
            <v>GG</v>
          </cell>
          <cell r="V23" t="str">
            <v>GENERAL GOVERNMENT</v>
          </cell>
          <cell r="W23" t="str">
            <v>GENERAL FUND</v>
          </cell>
        </row>
        <row r="24">
          <cell r="B24" t="str">
            <v>EN_A14000</v>
          </cell>
          <cell r="C24">
            <v>19</v>
          </cell>
          <cell r="D24">
            <v>10</v>
          </cell>
          <cell r="E24" t="str">
            <v>GENERAL</v>
          </cell>
          <cell r="F24" t="str">
            <v>general</v>
          </cell>
          <cell r="G24" t="str">
            <v>A14000</v>
          </cell>
          <cell r="H24" t="str">
            <v>OFFICE OF PERFORMANCE, STRATEGY AND BUDGET</v>
          </cell>
          <cell r="I24" t="str">
            <v>OFFICE OF PERFORMANCE, STRATEGY AND BUDGET</v>
          </cell>
          <cell r="J24" t="str">
            <v>appropriated to </v>
          </cell>
          <cell r="K24" t="str">
            <v>Office of performance, strategy and budget</v>
          </cell>
          <cell r="L24" t="str">
            <v>office of performance, strategy and budget</v>
          </cell>
          <cell r="M24" t="str">
            <v>GG</v>
          </cell>
          <cell r="N24">
            <v>21465000</v>
          </cell>
          <cell r="O24">
            <v>60</v>
          </cell>
          <cell r="P24">
            <v>0</v>
          </cell>
          <cell r="Q24">
            <v>203000</v>
          </cell>
          <cell r="S24">
            <v>11</v>
          </cell>
          <cell r="T24" t="str">
            <v>COUNTY EXECUTIVE</v>
          </cell>
          <cell r="U24" t="str">
            <v>GG</v>
          </cell>
          <cell r="V24" t="str">
            <v>GENERAL GOVERNMENT</v>
          </cell>
          <cell r="W24" t="str">
            <v>GENERAL FUND</v>
          </cell>
        </row>
        <row r="25">
          <cell r="B25" t="str">
            <v>EN_A14100</v>
          </cell>
          <cell r="C25">
            <v>20</v>
          </cell>
          <cell r="D25">
            <v>10</v>
          </cell>
          <cell r="E25" t="str">
            <v>GENERAL</v>
          </cell>
          <cell r="F25" t="str">
            <v>general</v>
          </cell>
          <cell r="G25" t="str">
            <v>A14100</v>
          </cell>
          <cell r="H25" t="str">
            <v>OFFICE OF EQUITY AND SOCIAL JUSTICE</v>
          </cell>
          <cell r="I25" t="str">
            <v>OFFICE OF EQUITY AND SOCIAL JUSTICE</v>
          </cell>
          <cell r="J25" t="str">
            <v>appropriated to </v>
          </cell>
          <cell r="K25" t="str">
            <v>Office of equity and social justice</v>
          </cell>
          <cell r="L25" t="str">
            <v>office of equity and social justice</v>
          </cell>
          <cell r="M25" t="str">
            <v>GG</v>
          </cell>
          <cell r="N25">
            <v>2429000</v>
          </cell>
          <cell r="O25">
            <v>7</v>
          </cell>
          <cell r="P25">
            <v>0</v>
          </cell>
          <cell r="Q25">
            <v>0</v>
          </cell>
          <cell r="S25">
            <v>11</v>
          </cell>
          <cell r="T25" t="str">
            <v>COUNTY EXECUTIVE</v>
          </cell>
          <cell r="U25" t="str">
            <v>GG</v>
          </cell>
          <cell r="V25" t="str">
            <v>GENERAL GOVERNMENT</v>
          </cell>
          <cell r="W25" t="str">
            <v>GENERAL FUND</v>
          </cell>
        </row>
        <row r="26">
          <cell r="B26" t="str">
            <v>EN_A20000</v>
          </cell>
          <cell r="C26">
            <v>21</v>
          </cell>
          <cell r="D26">
            <v>10</v>
          </cell>
          <cell r="E26" t="str">
            <v>GENERAL</v>
          </cell>
          <cell r="F26" t="str">
            <v>general</v>
          </cell>
          <cell r="G26" t="str">
            <v>A20000</v>
          </cell>
          <cell r="H26" t="str">
            <v>SHERIFF</v>
          </cell>
          <cell r="I26" t="str">
            <v>SHERIFF</v>
          </cell>
          <cell r="J26" t="str">
            <v>appropriated to </v>
          </cell>
          <cell r="K26" t="str">
            <v>Sheriff</v>
          </cell>
          <cell r="L26" t="str">
            <v>sheriff</v>
          </cell>
          <cell r="M26" t="str">
            <v>LSJ</v>
          </cell>
          <cell r="N26">
            <v>345576000</v>
          </cell>
          <cell r="O26">
            <v>1013.5</v>
          </cell>
          <cell r="P26">
            <v>9</v>
          </cell>
          <cell r="Q26">
            <v>204770000</v>
          </cell>
          <cell r="S26">
            <v>20</v>
          </cell>
          <cell r="T26" t="str">
            <v>SHERIFF</v>
          </cell>
          <cell r="U26" t="str">
            <v>LSJ</v>
          </cell>
          <cell r="V26" t="str">
            <v>LAW SAFETY AND JUSTICE</v>
          </cell>
          <cell r="W26" t="str">
            <v>GENERAL FUND</v>
          </cell>
        </row>
        <row r="27">
          <cell r="B27" t="str">
            <v>EN_A20500</v>
          </cell>
          <cell r="C27">
            <v>22</v>
          </cell>
          <cell r="D27">
            <v>10</v>
          </cell>
          <cell r="E27" t="str">
            <v>GENERAL</v>
          </cell>
          <cell r="F27" t="str">
            <v>general</v>
          </cell>
          <cell r="G27" t="str">
            <v>A20500</v>
          </cell>
          <cell r="H27" t="str">
            <v>DRUG ENFORCEMENT FORFEITS</v>
          </cell>
          <cell r="I27" t="str">
            <v>DRUG ENFORCEMENT FORFEITS</v>
          </cell>
          <cell r="J27" t="str">
            <v>appropriated to </v>
          </cell>
          <cell r="K27" t="str">
            <v>Drug enforcement forfeits</v>
          </cell>
          <cell r="L27" t="str">
            <v>drug enforcement forfeits</v>
          </cell>
          <cell r="M27" t="str">
            <v>LSJ</v>
          </cell>
          <cell r="N27">
            <v>1998000</v>
          </cell>
          <cell r="O27">
            <v>3</v>
          </cell>
          <cell r="P27">
            <v>0</v>
          </cell>
          <cell r="Q27">
            <v>1000000</v>
          </cell>
          <cell r="S27">
            <v>20</v>
          </cell>
          <cell r="T27" t="str">
            <v>SHERIFF</v>
          </cell>
          <cell r="U27" t="str">
            <v>LSJ</v>
          </cell>
          <cell r="V27" t="str">
            <v>LAW SAFETY AND JUSTICE</v>
          </cell>
          <cell r="W27" t="str">
            <v>GENERAL FUND</v>
          </cell>
        </row>
        <row r="28">
          <cell r="B28" t="str">
            <v>EN_A21000</v>
          </cell>
          <cell r="C28">
            <v>23</v>
          </cell>
          <cell r="D28">
            <v>10</v>
          </cell>
          <cell r="E28" t="str">
            <v>GENERAL</v>
          </cell>
          <cell r="F28" t="str">
            <v>general</v>
          </cell>
          <cell r="G28" t="str">
            <v>A21000</v>
          </cell>
          <cell r="H28" t="str">
            <v>SHERIFF OFFICE SUCCESSION PLANNING</v>
          </cell>
          <cell r="I28" t="str">
            <v>SHERIFF OFFICE SUCCESSION PLANNING</v>
          </cell>
          <cell r="J28" t="str">
            <v>appropriated to </v>
          </cell>
          <cell r="K28" t="str">
            <v>Sheriff office succession planning</v>
          </cell>
          <cell r="L28" t="str">
            <v>sheriff office succession planning</v>
          </cell>
          <cell r="M28" t="str">
            <v>LSJ</v>
          </cell>
          <cell r="N28">
            <v>970000</v>
          </cell>
          <cell r="O28">
            <v>6</v>
          </cell>
          <cell r="P28">
            <v>0</v>
          </cell>
          <cell r="Q28">
            <v>0</v>
          </cell>
          <cell r="S28">
            <v>20</v>
          </cell>
          <cell r="T28" t="str">
            <v>SHERIFF</v>
          </cell>
          <cell r="U28" t="str">
            <v>LSJ</v>
          </cell>
          <cell r="V28" t="str">
            <v>LAW SAFETY AND JUSTICE</v>
          </cell>
          <cell r="W28" t="str">
            <v>GENERAL FUND</v>
          </cell>
        </row>
        <row r="29">
          <cell r="B29" t="str">
            <v>EN_A40100</v>
          </cell>
          <cell r="C29">
            <v>24</v>
          </cell>
          <cell r="D29">
            <v>10</v>
          </cell>
          <cell r="E29" t="str">
            <v>GENERAL</v>
          </cell>
          <cell r="F29" t="str">
            <v>general</v>
          </cell>
          <cell r="G29" t="str">
            <v>A40100</v>
          </cell>
          <cell r="H29" t="str">
            <v>OFFICE OF EMERGENCY MANAGEMENT</v>
          </cell>
          <cell r="I29" t="str">
            <v>OFFICE OF EMERGENCY MANAGEMENT</v>
          </cell>
          <cell r="J29" t="str">
            <v>appropriated to </v>
          </cell>
          <cell r="K29" t="str">
            <v>Office of emergency management</v>
          </cell>
          <cell r="L29" t="str">
            <v>office of emergency management</v>
          </cell>
          <cell r="M29" t="str">
            <v>GG</v>
          </cell>
          <cell r="N29">
            <v>4570000</v>
          </cell>
          <cell r="O29">
            <v>6</v>
          </cell>
          <cell r="P29">
            <v>0</v>
          </cell>
          <cell r="Q29">
            <v>0</v>
          </cell>
          <cell r="S29">
            <v>40</v>
          </cell>
          <cell r="T29" t="str">
            <v>EXECUTIVE SERVICES</v>
          </cell>
          <cell r="U29" t="str">
            <v>GG</v>
          </cell>
          <cell r="V29" t="str">
            <v>GENERAL GOVERNMENT</v>
          </cell>
          <cell r="W29" t="str">
            <v>GENERAL FUND</v>
          </cell>
        </row>
        <row r="30">
          <cell r="B30" t="str">
            <v>EN_A41700</v>
          </cell>
          <cell r="C30">
            <v>25</v>
          </cell>
          <cell r="D30">
            <v>10</v>
          </cell>
          <cell r="E30" t="str">
            <v>GENERAL</v>
          </cell>
          <cell r="F30" t="str">
            <v>general</v>
          </cell>
          <cell r="G30" t="str">
            <v>A41700</v>
          </cell>
          <cell r="H30" t="str">
            <v>EXECUTIVE SERVICES - ADMINISTRATION</v>
          </cell>
          <cell r="I30" t="str">
            <v>EXECUTIVE SERVICES - ADMINISTRATION</v>
          </cell>
          <cell r="J30" t="str">
            <v>appropriated to </v>
          </cell>
          <cell r="K30" t="str">
            <v>Executive services - administration</v>
          </cell>
          <cell r="L30" t="str">
            <v>executive services - administration</v>
          </cell>
          <cell r="M30" t="str">
            <v>GG</v>
          </cell>
          <cell r="N30">
            <v>4692000</v>
          </cell>
          <cell r="O30">
            <v>13</v>
          </cell>
          <cell r="P30">
            <v>0</v>
          </cell>
          <cell r="Q30">
            <v>45000</v>
          </cell>
          <cell r="S30">
            <v>40</v>
          </cell>
          <cell r="T30" t="str">
            <v>EXECUTIVE SERVICES</v>
          </cell>
          <cell r="U30" t="str">
            <v>GG</v>
          </cell>
          <cell r="V30" t="str">
            <v>GENERAL GOVERNMENT</v>
          </cell>
          <cell r="W30" t="str">
            <v>GENERAL FUND</v>
          </cell>
        </row>
        <row r="31">
          <cell r="B31" t="str">
            <v>EN_A42000</v>
          </cell>
          <cell r="C31">
            <v>26</v>
          </cell>
          <cell r="D31">
            <v>10</v>
          </cell>
          <cell r="E31" t="str">
            <v>GENERAL</v>
          </cell>
          <cell r="F31" t="str">
            <v>general</v>
          </cell>
          <cell r="G31" t="str">
            <v>A42000</v>
          </cell>
          <cell r="H31" t="str">
            <v>HUMAN RESOURCES MANAGEMENT</v>
          </cell>
          <cell r="I31" t="str">
            <v>HUMAN RESOURCES MANAGEMENT</v>
          </cell>
          <cell r="J31" t="str">
            <v>appropriated to </v>
          </cell>
          <cell r="K31" t="str">
            <v>Human resources management</v>
          </cell>
          <cell r="L31" t="str">
            <v>human resources management</v>
          </cell>
          <cell r="M31" t="str">
            <v>GG</v>
          </cell>
          <cell r="N31">
            <v>15082000</v>
          </cell>
          <cell r="O31">
            <v>40</v>
          </cell>
          <cell r="P31">
            <v>2</v>
          </cell>
          <cell r="Q31">
            <v>0</v>
          </cell>
          <cell r="S31">
            <v>40</v>
          </cell>
          <cell r="T31" t="str">
            <v>EXECUTIVE SERVICES</v>
          </cell>
          <cell r="U31" t="str">
            <v>GG</v>
          </cell>
          <cell r="V31" t="str">
            <v>GENERAL GOVERNMENT</v>
          </cell>
          <cell r="W31" t="str">
            <v>GENERAL FUND</v>
          </cell>
        </row>
        <row r="32">
          <cell r="B32" t="str">
            <v>EN_A42100</v>
          </cell>
          <cell r="C32">
            <v>27</v>
          </cell>
          <cell r="D32">
            <v>10</v>
          </cell>
          <cell r="E32" t="str">
            <v>GENERAL</v>
          </cell>
          <cell r="F32" t="str">
            <v>general</v>
          </cell>
          <cell r="G32" t="str">
            <v>A42100</v>
          </cell>
          <cell r="H32" t="str">
            <v>OFFICE OF LABOR RELATIONS</v>
          </cell>
          <cell r="I32" t="str">
            <v>OFFICE OF LABOR RELATIONS</v>
          </cell>
          <cell r="J32" t="str">
            <v>appropriated to </v>
          </cell>
          <cell r="K32" t="str">
            <v>Office of labor relations</v>
          </cell>
          <cell r="L32" t="str">
            <v>office of labor relations</v>
          </cell>
          <cell r="M32" t="str">
            <v>GG</v>
          </cell>
          <cell r="N32">
            <v>6150000</v>
          </cell>
          <cell r="O32">
            <v>17.6</v>
          </cell>
          <cell r="P32">
            <v>0</v>
          </cell>
          <cell r="Q32">
            <v>0</v>
          </cell>
          <cell r="S32">
            <v>11</v>
          </cell>
          <cell r="T32" t="str">
            <v>COUNTY EXECUTIVE</v>
          </cell>
          <cell r="U32" t="str">
            <v>GG</v>
          </cell>
          <cell r="V32" t="str">
            <v>GENERAL GOVERNMENT</v>
          </cell>
          <cell r="W32" t="str">
            <v>GENERAL FUND</v>
          </cell>
        </row>
        <row r="33">
          <cell r="B33" t="str">
            <v>EN_A43700</v>
          </cell>
          <cell r="C33">
            <v>28</v>
          </cell>
          <cell r="D33">
            <v>10</v>
          </cell>
          <cell r="E33" t="str">
            <v>GENERAL</v>
          </cell>
          <cell r="F33" t="str">
            <v>general</v>
          </cell>
          <cell r="G33" t="str">
            <v>A43700</v>
          </cell>
          <cell r="H33" t="str">
            <v>CABLE COMMUNICATIONS</v>
          </cell>
          <cell r="I33" t="str">
            <v>CABLE COMMUNICATIONS</v>
          </cell>
          <cell r="J33" t="str">
            <v>appropriated to </v>
          </cell>
          <cell r="K33" t="str">
            <v>Cable communications</v>
          </cell>
          <cell r="L33" t="str">
            <v>cable communications</v>
          </cell>
          <cell r="M33" t="str">
            <v>GG</v>
          </cell>
          <cell r="N33">
            <v>772000</v>
          </cell>
          <cell r="O33">
            <v>1.5</v>
          </cell>
          <cell r="P33">
            <v>0</v>
          </cell>
          <cell r="Q33">
            <v>6509000</v>
          </cell>
          <cell r="S33">
            <v>14</v>
          </cell>
          <cell r="T33" t="str">
            <v>KCIT</v>
          </cell>
          <cell r="U33" t="str">
            <v>GG</v>
          </cell>
          <cell r="V33" t="str">
            <v>GENERAL GOVERNMENT</v>
          </cell>
          <cell r="W33" t="str">
            <v>GENERAL FUND</v>
          </cell>
        </row>
        <row r="34">
          <cell r="B34" t="str">
            <v>EN_A44000</v>
          </cell>
          <cell r="C34">
            <v>29</v>
          </cell>
          <cell r="D34">
            <v>10</v>
          </cell>
          <cell r="E34" t="str">
            <v>GENERAL</v>
          </cell>
          <cell r="F34" t="str">
            <v>general</v>
          </cell>
          <cell r="G34" t="str">
            <v>A44000</v>
          </cell>
          <cell r="H34" t="str">
            <v>REAL ESTATE SERVICES</v>
          </cell>
          <cell r="I34" t="str">
            <v>REAL ESTATE SERVICES</v>
          </cell>
          <cell r="J34" t="str">
            <v>appropriated to </v>
          </cell>
          <cell r="K34" t="str">
            <v>Real estate services</v>
          </cell>
          <cell r="L34" t="str">
            <v>real estate services</v>
          </cell>
          <cell r="M34" t="str">
            <v>GG</v>
          </cell>
          <cell r="N34">
            <v>8878000</v>
          </cell>
          <cell r="O34">
            <v>20</v>
          </cell>
          <cell r="P34">
            <v>1</v>
          </cell>
          <cell r="Q34">
            <v>8931000</v>
          </cell>
          <cell r="S34">
            <v>40</v>
          </cell>
          <cell r="T34" t="str">
            <v>EXECUTIVE SERVICES</v>
          </cell>
          <cell r="U34" t="str">
            <v>GG</v>
          </cell>
          <cell r="V34" t="str">
            <v>GENERAL GOVERNMENT</v>
          </cell>
          <cell r="W34" t="str">
            <v>GENERAL FUND</v>
          </cell>
        </row>
        <row r="35">
          <cell r="B35" t="str">
            <v>EN_A47000</v>
          </cell>
          <cell r="C35">
            <v>30</v>
          </cell>
          <cell r="D35">
            <v>10</v>
          </cell>
          <cell r="E35" t="str">
            <v>GENERAL</v>
          </cell>
          <cell r="F35" t="str">
            <v>general</v>
          </cell>
          <cell r="G35" t="str">
            <v>A47000</v>
          </cell>
          <cell r="H35" t="str">
            <v>RECORDS AND LICENSING SERVICES</v>
          </cell>
          <cell r="I35" t="str">
            <v>RECORDS AND LICENSING SERVICES</v>
          </cell>
          <cell r="J35" t="str">
            <v>appropriated to </v>
          </cell>
          <cell r="K35" t="str">
            <v>Records and licensing services</v>
          </cell>
          <cell r="L35" t="str">
            <v>records and licensing services</v>
          </cell>
          <cell r="M35" t="str">
            <v>GG</v>
          </cell>
          <cell r="N35">
            <v>23734000</v>
          </cell>
          <cell r="O35">
            <v>81.5</v>
          </cell>
          <cell r="P35">
            <v>0</v>
          </cell>
          <cell r="Q35">
            <v>49371000</v>
          </cell>
          <cell r="S35">
            <v>40</v>
          </cell>
          <cell r="T35" t="str">
            <v>EXECUTIVE SERVICES</v>
          </cell>
          <cell r="U35" t="str">
            <v>GG</v>
          </cell>
          <cell r="V35" t="str">
            <v>GENERAL GOVERNMENT</v>
          </cell>
          <cell r="W35" t="str">
            <v>GENERAL FUND</v>
          </cell>
        </row>
        <row r="36">
          <cell r="B36" t="str">
            <v>EN_A50000</v>
          </cell>
          <cell r="C36">
            <v>31</v>
          </cell>
          <cell r="D36">
            <v>10</v>
          </cell>
          <cell r="E36" t="str">
            <v>GENERAL</v>
          </cell>
          <cell r="F36" t="str">
            <v>general</v>
          </cell>
          <cell r="G36" t="str">
            <v>A50000</v>
          </cell>
          <cell r="H36" t="str">
            <v>PROSECUTING ATTORNEY</v>
          </cell>
          <cell r="I36" t="str">
            <v>PROSECUTING ATTORNEY</v>
          </cell>
          <cell r="J36" t="str">
            <v>appropriated to </v>
          </cell>
          <cell r="K36" t="str">
            <v>Prosecuting attorney</v>
          </cell>
          <cell r="L36" t="str">
            <v>prosecuting attorney</v>
          </cell>
          <cell r="M36" t="str">
            <v>LSJ</v>
          </cell>
          <cell r="N36">
            <v>141418000</v>
          </cell>
          <cell r="O36">
            <v>457.5</v>
          </cell>
          <cell r="P36">
            <v>4</v>
          </cell>
          <cell r="Q36">
            <v>39756000</v>
          </cell>
          <cell r="S36">
            <v>50</v>
          </cell>
          <cell r="T36" t="str">
            <v>PROSECUTING ATTORNEY</v>
          </cell>
          <cell r="U36" t="str">
            <v>LSJ</v>
          </cell>
          <cell r="V36" t="str">
            <v>LAW SAFETY AND JUSTICE</v>
          </cell>
          <cell r="W36" t="str">
            <v>GENERAL FUND</v>
          </cell>
        </row>
        <row r="37">
          <cell r="B37" t="str">
            <v>EN_A50100</v>
          </cell>
          <cell r="C37">
            <v>32</v>
          </cell>
          <cell r="D37">
            <v>10</v>
          </cell>
          <cell r="E37" t="str">
            <v>GENERAL</v>
          </cell>
          <cell r="F37" t="str">
            <v>general</v>
          </cell>
          <cell r="G37" t="str">
            <v>A50100</v>
          </cell>
          <cell r="H37" t="str">
            <v>PROSECUTING ATTORNEY ANTIPROFITEERING</v>
          </cell>
          <cell r="I37" t="str">
            <v>PROSECUTING ATTORNEY ANTIPROFITEERING</v>
          </cell>
          <cell r="J37" t="str">
            <v>appropriated to </v>
          </cell>
          <cell r="K37" t="str">
            <v>Prosecuting attorney antiprofiteering</v>
          </cell>
          <cell r="L37" t="str">
            <v>prosecuting attorney antiprofiteering</v>
          </cell>
          <cell r="M37" t="str">
            <v>LSJ</v>
          </cell>
          <cell r="N37">
            <v>120000</v>
          </cell>
          <cell r="O37">
            <v>0</v>
          </cell>
          <cell r="P37">
            <v>0</v>
          </cell>
          <cell r="Q37">
            <v>0</v>
          </cell>
          <cell r="S37">
            <v>50</v>
          </cell>
          <cell r="T37" t="str">
            <v>PROSECUTING ATTORNEY</v>
          </cell>
          <cell r="U37" t="str">
            <v>LSJ</v>
          </cell>
          <cell r="V37" t="str">
            <v>LAW SAFETY AND JUSTICE</v>
          </cell>
          <cell r="W37" t="str">
            <v>GENERAL FUND</v>
          </cell>
        </row>
        <row r="38">
          <cell r="B38" t="str">
            <v>EN_A51000</v>
          </cell>
          <cell r="C38">
            <v>33</v>
          </cell>
          <cell r="D38">
            <v>10</v>
          </cell>
          <cell r="E38" t="str">
            <v>GENERAL</v>
          </cell>
          <cell r="F38" t="str">
            <v>general</v>
          </cell>
          <cell r="G38" t="str">
            <v>A51000</v>
          </cell>
          <cell r="H38" t="str">
            <v>SUPERIOR COURT</v>
          </cell>
          <cell r="I38" t="str">
            <v>SUPERIOR COURT</v>
          </cell>
          <cell r="J38" t="str">
            <v>appropriated to </v>
          </cell>
          <cell r="K38" t="str">
            <v>Superior court</v>
          </cell>
          <cell r="L38" t="str">
            <v>superior court</v>
          </cell>
          <cell r="M38" t="str">
            <v>LSJ</v>
          </cell>
          <cell r="N38">
            <v>102080000</v>
          </cell>
          <cell r="O38">
            <v>324.1</v>
          </cell>
          <cell r="P38">
            <v>0</v>
          </cell>
          <cell r="Q38">
            <v>8356000</v>
          </cell>
          <cell r="S38">
            <v>51</v>
          </cell>
          <cell r="T38" t="str">
            <v>SUPERIOR COURT</v>
          </cell>
          <cell r="U38" t="str">
            <v>LSJ</v>
          </cell>
          <cell r="V38" t="str">
            <v>LAW SAFETY AND JUSTICE</v>
          </cell>
          <cell r="W38" t="str">
            <v>GENERAL FUND</v>
          </cell>
        </row>
        <row r="39">
          <cell r="B39" t="str">
            <v>EN_A53000</v>
          </cell>
          <cell r="C39">
            <v>34</v>
          </cell>
          <cell r="D39">
            <v>10</v>
          </cell>
          <cell r="E39" t="str">
            <v>GENERAL</v>
          </cell>
          <cell r="F39" t="str">
            <v>general</v>
          </cell>
          <cell r="G39" t="str">
            <v>A53000</v>
          </cell>
          <cell r="H39" t="str">
            <v>DISTRICT COURT</v>
          </cell>
          <cell r="I39" t="str">
            <v>DISTRICT COURT</v>
          </cell>
          <cell r="J39" t="str">
            <v>appropriated to </v>
          </cell>
          <cell r="K39" t="str">
            <v>District court</v>
          </cell>
          <cell r="L39" t="str">
            <v>district court</v>
          </cell>
          <cell r="M39" t="str">
            <v>LSJ</v>
          </cell>
          <cell r="N39">
            <v>67161000</v>
          </cell>
          <cell r="O39">
            <v>247.3</v>
          </cell>
          <cell r="P39">
            <v>0</v>
          </cell>
          <cell r="Q39">
            <v>31375000</v>
          </cell>
          <cell r="S39">
            <v>53</v>
          </cell>
          <cell r="T39" t="str">
            <v>DISTRICT COURT</v>
          </cell>
          <cell r="U39" t="str">
            <v>LSJ</v>
          </cell>
          <cell r="V39" t="str">
            <v>LAW SAFETY AND JUSTICE</v>
          </cell>
          <cell r="W39" t="str">
            <v>GENERAL FUND</v>
          </cell>
        </row>
        <row r="40">
          <cell r="B40" t="str">
            <v>EN_A53500</v>
          </cell>
          <cell r="C40">
            <v>35</v>
          </cell>
          <cell r="D40">
            <v>10</v>
          </cell>
          <cell r="E40" t="str">
            <v>GENERAL</v>
          </cell>
          <cell r="F40" t="str">
            <v>general</v>
          </cell>
          <cell r="G40" t="str">
            <v>A53500</v>
          </cell>
          <cell r="H40" t="str">
            <v>ELECTIONS</v>
          </cell>
          <cell r="I40" t="str">
            <v>ELECTIONS</v>
          </cell>
          <cell r="J40" t="str">
            <v>appropriated to </v>
          </cell>
          <cell r="K40" t="str">
            <v>Elections</v>
          </cell>
          <cell r="L40" t="str">
            <v>elections</v>
          </cell>
          <cell r="M40" t="str">
            <v>GG</v>
          </cell>
          <cell r="N40">
            <v>38334000</v>
          </cell>
          <cell r="O40">
            <v>65.5</v>
          </cell>
          <cell r="P40">
            <v>0</v>
          </cell>
          <cell r="Q40">
            <v>22240000</v>
          </cell>
          <cell r="S40">
            <v>55</v>
          </cell>
          <cell r="T40" t="str">
            <v>ELECTIONS</v>
          </cell>
          <cell r="U40" t="str">
            <v>GG</v>
          </cell>
          <cell r="V40" t="str">
            <v>GENERAL GOVERNMENT</v>
          </cell>
          <cell r="W40" t="str">
            <v>GENERAL FUND</v>
          </cell>
        </row>
        <row r="41">
          <cell r="B41" t="str">
            <v>EN_A54000</v>
          </cell>
          <cell r="C41">
            <v>36</v>
          </cell>
          <cell r="D41">
            <v>10</v>
          </cell>
          <cell r="E41" t="str">
            <v>GENERAL</v>
          </cell>
          <cell r="F41" t="str">
            <v>general</v>
          </cell>
          <cell r="G41" t="str">
            <v>A54000</v>
          </cell>
          <cell r="H41" t="str">
            <v>JUDICIAL ADMINISTRATION</v>
          </cell>
          <cell r="I41" t="str">
            <v>JUDICIAL ADMINISTRATION</v>
          </cell>
          <cell r="J41" t="str">
            <v>appropriated to </v>
          </cell>
          <cell r="K41" t="str">
            <v>Judicial administration</v>
          </cell>
          <cell r="L41" t="str">
            <v>judicial administration</v>
          </cell>
          <cell r="M41" t="str">
            <v>LSJ</v>
          </cell>
          <cell r="N41">
            <v>43653000</v>
          </cell>
          <cell r="O41">
            <v>185.9</v>
          </cell>
          <cell r="P41">
            <v>0</v>
          </cell>
          <cell r="Q41">
            <v>22729000</v>
          </cell>
          <cell r="S41">
            <v>54</v>
          </cell>
          <cell r="T41" t="str">
            <v>JUDICIAL ADMINISTRATION</v>
          </cell>
          <cell r="U41" t="str">
            <v>LSJ</v>
          </cell>
          <cell r="V41" t="str">
            <v>LAW SAFETY AND JUSTICE</v>
          </cell>
          <cell r="W41" t="str">
            <v>GENERAL FUND</v>
          </cell>
        </row>
        <row r="42">
          <cell r="B42" t="str">
            <v>EN_A61000</v>
          </cell>
          <cell r="C42">
            <v>37</v>
          </cell>
          <cell r="D42">
            <v>10</v>
          </cell>
          <cell r="E42" t="str">
            <v>GENERAL</v>
          </cell>
          <cell r="F42" t="str">
            <v>general</v>
          </cell>
          <cell r="G42" t="str">
            <v>A61000</v>
          </cell>
          <cell r="H42" t="str">
            <v>STATE AUDITOR</v>
          </cell>
          <cell r="I42" t="str">
            <v>STATE AUDITOR</v>
          </cell>
          <cell r="J42" t="str">
            <v>appropriated to </v>
          </cell>
          <cell r="K42" t="str">
            <v>State auditor</v>
          </cell>
          <cell r="L42" t="str">
            <v>state auditor</v>
          </cell>
          <cell r="M42" t="str">
            <v>GG</v>
          </cell>
          <cell r="N42">
            <v>2098000</v>
          </cell>
          <cell r="O42">
            <v>0</v>
          </cell>
          <cell r="P42">
            <v>0</v>
          </cell>
          <cell r="Q42">
            <v>0</v>
          </cell>
          <cell r="S42">
            <v>94</v>
          </cell>
          <cell r="T42" t="str">
            <v>INDEPENDENT OFFICES</v>
          </cell>
          <cell r="U42" t="str">
            <v>GG</v>
          </cell>
          <cell r="V42" t="str">
            <v>GENERAL GOVERNMENT</v>
          </cell>
          <cell r="W42" t="str">
            <v>GENERAL FUND</v>
          </cell>
        </row>
        <row r="43">
          <cell r="B43" t="str">
            <v>EN_A63000</v>
          </cell>
          <cell r="C43">
            <v>38</v>
          </cell>
          <cell r="D43">
            <v>10</v>
          </cell>
          <cell r="E43" t="str">
            <v>GENERAL</v>
          </cell>
          <cell r="F43" t="str">
            <v>general</v>
          </cell>
          <cell r="G43" t="str">
            <v>A63000</v>
          </cell>
          <cell r="H43" t="str">
            <v>BOUNDARY REVIEW BOARD</v>
          </cell>
          <cell r="I43" t="str">
            <v>BOUNDARY REVIEW BOARD</v>
          </cell>
          <cell r="J43" t="str">
            <v>appropriated to </v>
          </cell>
          <cell r="K43" t="str">
            <v>Boundary review board</v>
          </cell>
          <cell r="L43" t="str">
            <v>boundary review board</v>
          </cell>
          <cell r="M43" t="str">
            <v>GG</v>
          </cell>
          <cell r="N43">
            <v>769000</v>
          </cell>
          <cell r="O43">
            <v>2</v>
          </cell>
          <cell r="P43">
            <v>0</v>
          </cell>
          <cell r="Q43">
            <v>4000</v>
          </cell>
          <cell r="S43">
            <v>94</v>
          </cell>
          <cell r="T43" t="str">
            <v>INDEPENDENT OFFICES</v>
          </cell>
          <cell r="U43" t="str">
            <v>GG</v>
          </cell>
          <cell r="V43" t="str">
            <v>GENERAL GOVERNMENT</v>
          </cell>
          <cell r="W43" t="str">
            <v>GENERAL FUND</v>
          </cell>
        </row>
        <row r="44">
          <cell r="B44" t="str">
            <v>EN_A64500</v>
          </cell>
          <cell r="C44">
            <v>39</v>
          </cell>
          <cell r="D44">
            <v>10</v>
          </cell>
          <cell r="E44" t="str">
            <v>GENERAL</v>
          </cell>
          <cell r="F44" t="str">
            <v>general</v>
          </cell>
          <cell r="G44" t="str">
            <v>A64500</v>
          </cell>
          <cell r="H44" t="str">
            <v>FEDERAL LOBBYING</v>
          </cell>
          <cell r="I44" t="str">
            <v>FEDERAL LOBBYING</v>
          </cell>
          <cell r="J44" t="str">
            <v>appropriated to </v>
          </cell>
          <cell r="K44" t="str">
            <v>Federal lobbying</v>
          </cell>
          <cell r="L44" t="str">
            <v>federal lobbying</v>
          </cell>
          <cell r="M44" t="str">
            <v>GG</v>
          </cell>
          <cell r="N44">
            <v>520000</v>
          </cell>
          <cell r="O44">
            <v>0</v>
          </cell>
          <cell r="P44">
            <v>0</v>
          </cell>
          <cell r="Q44">
            <v>0</v>
          </cell>
          <cell r="S44">
            <v>96</v>
          </cell>
          <cell r="T44" t="str">
            <v>ADMINISTRATIVE OFFICES</v>
          </cell>
          <cell r="U44" t="str">
            <v>GG</v>
          </cell>
          <cell r="V44" t="str">
            <v>GENERAL GOVERNMENT</v>
          </cell>
          <cell r="W44" t="str">
            <v>GENERAL FUND</v>
          </cell>
        </row>
        <row r="45">
          <cell r="B45" t="str">
            <v>EN_A65000</v>
          </cell>
          <cell r="C45">
            <v>40</v>
          </cell>
          <cell r="D45">
            <v>10</v>
          </cell>
          <cell r="E45" t="str">
            <v>GENERAL</v>
          </cell>
          <cell r="F45" t="str">
            <v>general</v>
          </cell>
          <cell r="G45" t="str">
            <v>A65000</v>
          </cell>
          <cell r="H45" t="str">
            <v>MEMBERSHIPS AND DUES</v>
          </cell>
          <cell r="I45" t="str">
            <v>MEMBERSHIPS AND DUES</v>
          </cell>
          <cell r="J45" t="str">
            <v>appropriated to </v>
          </cell>
          <cell r="K45" t="str">
            <v>Memberships and dues</v>
          </cell>
          <cell r="L45" t="str">
            <v>memberships and dues</v>
          </cell>
          <cell r="M45" t="str">
            <v>GG</v>
          </cell>
          <cell r="N45">
            <v>1574000</v>
          </cell>
          <cell r="O45">
            <v>0</v>
          </cell>
          <cell r="P45">
            <v>0</v>
          </cell>
          <cell r="Q45">
            <v>0</v>
          </cell>
          <cell r="S45">
            <v>96</v>
          </cell>
          <cell r="T45" t="str">
            <v>ADMINISTRATIVE OFFICES</v>
          </cell>
          <cell r="U45" t="str">
            <v>GG</v>
          </cell>
          <cell r="V45" t="str">
            <v>GENERAL GOVERNMENT</v>
          </cell>
          <cell r="W45" t="str">
            <v>GENERAL FUND</v>
          </cell>
        </row>
        <row r="46">
          <cell r="B46" t="str">
            <v>EN_A65600</v>
          </cell>
          <cell r="C46">
            <v>41</v>
          </cell>
          <cell r="D46">
            <v>10</v>
          </cell>
          <cell r="E46" t="str">
            <v>GENERAL</v>
          </cell>
          <cell r="F46" t="str">
            <v>general</v>
          </cell>
          <cell r="G46" t="str">
            <v>A65600</v>
          </cell>
          <cell r="H46" t="str">
            <v>INTERNAL SUPPORT</v>
          </cell>
          <cell r="I46" t="str">
            <v>INTERNAL SUPPORT</v>
          </cell>
          <cell r="J46" t="str">
            <v>appropriated to </v>
          </cell>
          <cell r="K46" t="str">
            <v>Internal support</v>
          </cell>
          <cell r="L46" t="str">
            <v>internal support</v>
          </cell>
          <cell r="M46" t="str">
            <v>GG</v>
          </cell>
          <cell r="N46">
            <v>38122000</v>
          </cell>
          <cell r="O46">
            <v>0</v>
          </cell>
          <cell r="P46">
            <v>0</v>
          </cell>
          <cell r="Q46">
            <v>0</v>
          </cell>
          <cell r="S46">
            <v>96</v>
          </cell>
          <cell r="T46" t="str">
            <v>ADMINISTRATIVE OFFICES</v>
          </cell>
          <cell r="U46" t="str">
            <v>GG</v>
          </cell>
          <cell r="V46" t="str">
            <v>GENERAL GOVERNMENT</v>
          </cell>
          <cell r="W46" t="str">
            <v>GENERAL FUND</v>
          </cell>
        </row>
        <row r="47">
          <cell r="B47" t="str">
            <v>EN_A67000</v>
          </cell>
          <cell r="C47">
            <v>42</v>
          </cell>
          <cell r="D47">
            <v>10</v>
          </cell>
          <cell r="E47" t="str">
            <v>GENERAL</v>
          </cell>
          <cell r="F47" t="str">
            <v>general</v>
          </cell>
          <cell r="G47" t="str">
            <v>A67000</v>
          </cell>
          <cell r="H47" t="str">
            <v>ASSESSMENTS</v>
          </cell>
          <cell r="I47" t="str">
            <v>ASSESSMENTS</v>
          </cell>
          <cell r="J47" t="str">
            <v>appropriated to </v>
          </cell>
          <cell r="K47" t="str">
            <v>Assessments</v>
          </cell>
          <cell r="L47" t="str">
            <v>assessments</v>
          </cell>
          <cell r="M47" t="str">
            <v>GG</v>
          </cell>
          <cell r="N47">
            <v>54931000</v>
          </cell>
          <cell r="O47">
            <v>213</v>
          </cell>
          <cell r="P47">
            <v>0</v>
          </cell>
          <cell r="Q47">
            <v>2478000</v>
          </cell>
          <cell r="S47">
            <v>67</v>
          </cell>
          <cell r="T47" t="str">
            <v>ASSESSMENTS</v>
          </cell>
          <cell r="U47" t="str">
            <v>GG</v>
          </cell>
          <cell r="V47" t="str">
            <v>GENERAL GOVERNMENT</v>
          </cell>
          <cell r="W47" t="str">
            <v>GENERAL FUND</v>
          </cell>
        </row>
        <row r="48">
          <cell r="B48" t="str">
            <v>EN_A69100</v>
          </cell>
          <cell r="C48">
            <v>43</v>
          </cell>
          <cell r="D48">
            <v>10</v>
          </cell>
          <cell r="E48" t="str">
            <v>GENERAL</v>
          </cell>
          <cell r="F48" t="str">
            <v>general</v>
          </cell>
          <cell r="G48" t="str">
            <v>A69100</v>
          </cell>
          <cell r="H48" t="str">
            <v>GENERAL FUND TRANSFER TO DEBT SERVICE</v>
          </cell>
          <cell r="I48" t="str">
            <v>GF TRANSFER TO DEBT SERVICE</v>
          </cell>
          <cell r="J48" t="str">
            <v>appropriated to </v>
          </cell>
          <cell r="K48" t="str">
            <v>General fund transfer to debt service</v>
          </cell>
          <cell r="L48" t="str">
            <v>general fund transfer to debt service</v>
          </cell>
          <cell r="M48" t="str">
            <v>GG</v>
          </cell>
          <cell r="N48">
            <v>55521000</v>
          </cell>
          <cell r="O48">
            <v>0</v>
          </cell>
          <cell r="P48">
            <v>0</v>
          </cell>
          <cell r="Q48">
            <v>11600000</v>
          </cell>
          <cell r="S48">
            <v>97</v>
          </cell>
          <cell r="T48" t="str">
            <v>GENERAL FUND TRANSFERS</v>
          </cell>
          <cell r="U48" t="str">
            <v>GG</v>
          </cell>
          <cell r="V48" t="str">
            <v>GENERAL GOVERNMENT</v>
          </cell>
          <cell r="W48" t="str">
            <v>GENERAL FUND</v>
          </cell>
        </row>
        <row r="49">
          <cell r="B49" t="str">
            <v>EN_A69200</v>
          </cell>
          <cell r="C49">
            <v>44</v>
          </cell>
          <cell r="D49">
            <v>10</v>
          </cell>
          <cell r="E49" t="str">
            <v>GENERAL</v>
          </cell>
          <cell r="F49" t="str">
            <v>general</v>
          </cell>
          <cell r="G49" t="str">
            <v>A69200</v>
          </cell>
          <cell r="H49" t="str">
            <v>GENERAL FUND TRANSFER TO DEPARTMENT OF PERMITTING AND REVIEW</v>
          </cell>
          <cell r="I49" t="str">
            <v>GF TRANSFER TO DPER</v>
          </cell>
          <cell r="J49" t="str">
            <v>appropriated to </v>
          </cell>
          <cell r="K49" t="str">
            <v>General fund transfer to department of permitting and review</v>
          </cell>
          <cell r="L49" t="str">
            <v>general fund transfer to department of permitting and review</v>
          </cell>
          <cell r="M49" t="str">
            <v>PE</v>
          </cell>
          <cell r="N49">
            <v>4630000</v>
          </cell>
          <cell r="O49">
            <v>0</v>
          </cell>
          <cell r="P49">
            <v>0</v>
          </cell>
          <cell r="Q49">
            <v>0</v>
          </cell>
          <cell r="R49" t="str">
            <v>Council Removed "Environmental" from name in 2017-2018 Ordinance</v>
          </cell>
          <cell r="S49">
            <v>97</v>
          </cell>
          <cell r="T49" t="str">
            <v>GENERAL FUND TRANSFERS</v>
          </cell>
          <cell r="U49" t="str">
            <v>PE</v>
          </cell>
          <cell r="V49" t="str">
            <v>PHYSICAL ENVIRONMENT</v>
          </cell>
          <cell r="W49" t="str">
            <v>GENERAL FUND</v>
          </cell>
        </row>
        <row r="50">
          <cell r="B50" t="str">
            <v>EN_A69400</v>
          </cell>
          <cell r="C50">
            <v>45</v>
          </cell>
          <cell r="D50">
            <v>10</v>
          </cell>
          <cell r="E50" t="str">
            <v>GENERAL</v>
          </cell>
          <cell r="F50" t="str">
            <v>general</v>
          </cell>
          <cell r="G50" t="str">
            <v>A69400</v>
          </cell>
          <cell r="H50" t="str">
            <v>GENERAL FUND TRANSFER TO DEPARTMENT OF COMMUNITY AND HUMAN SERVICES</v>
          </cell>
          <cell r="I50" t="str">
            <v>GF TRANSFER TO DCHS</v>
          </cell>
          <cell r="J50" t="str">
            <v>appropriated to </v>
          </cell>
          <cell r="K50" t="str">
            <v>General fund transfer to department of community and human services</v>
          </cell>
          <cell r="L50" t="str">
            <v>general fund transfer to department of community and human services</v>
          </cell>
          <cell r="M50" t="str">
            <v>HHS</v>
          </cell>
          <cell r="N50">
            <v>22961000</v>
          </cell>
          <cell r="O50">
            <v>0</v>
          </cell>
          <cell r="P50">
            <v>0</v>
          </cell>
          <cell r="Q50">
            <v>0</v>
          </cell>
          <cell r="S50">
            <v>97</v>
          </cell>
          <cell r="T50" t="str">
            <v>GENERAL FUND TRANSFERS</v>
          </cell>
          <cell r="U50" t="str">
            <v>HHS</v>
          </cell>
          <cell r="V50" t="str">
            <v>HEALTH AND HUMAN SERVICES</v>
          </cell>
          <cell r="W50" t="str">
            <v>GENERAL FUND</v>
          </cell>
        </row>
        <row r="51">
          <cell r="B51" t="str">
            <v>EN_A69500</v>
          </cell>
          <cell r="C51">
            <v>46</v>
          </cell>
          <cell r="D51">
            <v>10</v>
          </cell>
          <cell r="E51" t="str">
            <v>GENERAL</v>
          </cell>
          <cell r="F51" t="str">
            <v>general</v>
          </cell>
          <cell r="G51" t="str">
            <v>A69500</v>
          </cell>
          <cell r="H51" t="str">
            <v>GENERAL FUND TRANSFER TO DEPARTMENT OF EXECUTIVE SERVICES</v>
          </cell>
          <cell r="I51" t="str">
            <v>GF TRANSFER TO DES</v>
          </cell>
          <cell r="J51" t="str">
            <v>appropriated to </v>
          </cell>
          <cell r="K51" t="str">
            <v>General fund transfer to department of executive services</v>
          </cell>
          <cell r="L51" t="str">
            <v>general fund transfer to department of executive services</v>
          </cell>
          <cell r="M51" t="str">
            <v>GG</v>
          </cell>
          <cell r="N51">
            <v>5814000</v>
          </cell>
          <cell r="O51">
            <v>0</v>
          </cell>
          <cell r="P51">
            <v>0</v>
          </cell>
          <cell r="Q51">
            <v>0</v>
          </cell>
          <cell r="S51">
            <v>97</v>
          </cell>
          <cell r="T51" t="str">
            <v>GENERAL FUND TRANSFERS</v>
          </cell>
          <cell r="U51" t="str">
            <v>GG</v>
          </cell>
          <cell r="V51" t="str">
            <v>GENERAL GOVERNMENT</v>
          </cell>
          <cell r="W51" t="str">
            <v>GENERAL FUND</v>
          </cell>
        </row>
        <row r="52">
          <cell r="B52" t="str">
            <v>EN_A69600</v>
          </cell>
          <cell r="C52">
            <v>47</v>
          </cell>
          <cell r="D52">
            <v>10</v>
          </cell>
          <cell r="E52" t="str">
            <v>GENERAL</v>
          </cell>
          <cell r="F52" t="str">
            <v>general</v>
          </cell>
          <cell r="G52" t="str">
            <v>A69600</v>
          </cell>
          <cell r="H52" t="str">
            <v>GENERAL FUND TRANSFER TO DEPARTMENT OF PUBLIC HEALTH</v>
          </cell>
          <cell r="I52" t="str">
            <v>GF TRANSFER TO DPH</v>
          </cell>
          <cell r="J52" t="str">
            <v>appropriated to </v>
          </cell>
          <cell r="K52" t="str">
            <v>General fund transfer to department of public health</v>
          </cell>
          <cell r="L52" t="str">
            <v>general fund transfer to department of public health</v>
          </cell>
          <cell r="M52" t="str">
            <v>HHS</v>
          </cell>
          <cell r="N52">
            <v>50466000</v>
          </cell>
          <cell r="O52">
            <v>0</v>
          </cell>
          <cell r="P52">
            <v>0</v>
          </cell>
          <cell r="Q52">
            <v>0</v>
          </cell>
          <cell r="S52">
            <v>97</v>
          </cell>
          <cell r="T52" t="str">
            <v>GENERAL FUND TRANSFERS</v>
          </cell>
          <cell r="U52" t="str">
            <v>HHS</v>
          </cell>
          <cell r="V52" t="str">
            <v>HEALTH AND HUMAN SERVICES</v>
          </cell>
          <cell r="W52" t="str">
            <v>GENERAL FUND</v>
          </cell>
        </row>
        <row r="53">
          <cell r="B53" t="str">
            <v>EN_A69700</v>
          </cell>
          <cell r="C53">
            <v>48</v>
          </cell>
          <cell r="D53">
            <v>10</v>
          </cell>
          <cell r="E53" t="str">
            <v>GENERAL</v>
          </cell>
          <cell r="F53" t="str">
            <v>general</v>
          </cell>
          <cell r="G53" t="str">
            <v>A69700</v>
          </cell>
          <cell r="H53" t="str">
            <v>GENERAL FUND TRANSFER TO DEPARTMENT OF NATURAL RESOURCES AND PARKS</v>
          </cell>
          <cell r="I53" t="str">
            <v>GF TRANSFER TO DNRP</v>
          </cell>
          <cell r="J53" t="str">
            <v>appropriated to </v>
          </cell>
          <cell r="K53" t="str">
            <v>General fund transfer to department of natural resources and parks</v>
          </cell>
          <cell r="L53" t="str">
            <v>general fund transfer to department of natural resources and parks</v>
          </cell>
          <cell r="M53" t="str">
            <v>PE</v>
          </cell>
          <cell r="N53">
            <v>2848000</v>
          </cell>
          <cell r="O53">
            <v>0</v>
          </cell>
          <cell r="P53">
            <v>0</v>
          </cell>
          <cell r="Q53">
            <v>0</v>
          </cell>
          <cell r="S53">
            <v>97</v>
          </cell>
          <cell r="T53" t="str">
            <v>GENERAL FUND TRANSFERS</v>
          </cell>
          <cell r="U53" t="str">
            <v>PE</v>
          </cell>
          <cell r="V53" t="str">
            <v>PHYSICAL ENVIRONMENT</v>
          </cell>
          <cell r="W53" t="str">
            <v>GENERAL FUND</v>
          </cell>
        </row>
        <row r="54">
          <cell r="B54" t="str">
            <v>EN_A69800</v>
          </cell>
          <cell r="C54">
            <v>49</v>
          </cell>
          <cell r="D54">
            <v>10</v>
          </cell>
          <cell r="E54" t="str">
            <v>GENERAL</v>
          </cell>
          <cell r="F54" t="str">
            <v>general</v>
          </cell>
          <cell r="G54" t="str">
            <v>A69800</v>
          </cell>
          <cell r="H54" t="str">
            <v>GENERAL FUND TRANSFER TO KING COUNTY INFORMATION TECHNOLOGY</v>
          </cell>
          <cell r="I54" t="str">
            <v>GF TRANSFER TO KCIT</v>
          </cell>
          <cell r="J54" t="str">
            <v>appropriated to </v>
          </cell>
          <cell r="K54" t="str">
            <v>General fund transfer to King County Information Technology</v>
          </cell>
          <cell r="L54" t="str">
            <v>general fund transfer to king county information technology</v>
          </cell>
          <cell r="M54" t="str">
            <v>GG</v>
          </cell>
          <cell r="N54">
            <v>1724000</v>
          </cell>
          <cell r="O54">
            <v>0</v>
          </cell>
          <cell r="P54">
            <v>0</v>
          </cell>
          <cell r="Q54">
            <v>0</v>
          </cell>
          <cell r="S54">
            <v>97</v>
          </cell>
          <cell r="T54" t="str">
            <v>GENERAL FUND TRANSFERS</v>
          </cell>
          <cell r="U54" t="str">
            <v>GG</v>
          </cell>
          <cell r="V54" t="str">
            <v>GENERAL GOVERNMENT</v>
          </cell>
          <cell r="W54" t="str">
            <v>GENERAL FUND</v>
          </cell>
        </row>
        <row r="55">
          <cell r="B55" t="str">
            <v>EN_A69900</v>
          </cell>
          <cell r="C55">
            <v>50</v>
          </cell>
          <cell r="D55">
            <v>10</v>
          </cell>
          <cell r="E55" t="str">
            <v>GENERAL</v>
          </cell>
          <cell r="F55" t="str">
            <v>general</v>
          </cell>
          <cell r="G55" t="str">
            <v>A69900</v>
          </cell>
          <cell r="H55" t="str">
            <v>GENERAL FUND TRANSFER TO DEPARTMENT OF EXECUTIVE SERVICES CAPITAL IMPROVEMENT PROGRAM</v>
          </cell>
          <cell r="I55" t="str">
            <v>GF TRANSFER TO DES CIP</v>
          </cell>
          <cell r="J55" t="str">
            <v>appropriated to </v>
          </cell>
          <cell r="K55" t="str">
            <v>General fund transfer to department of executive services capital improvement program</v>
          </cell>
          <cell r="L55" t="str">
            <v>general fund transfer to department of executive services capital improvement program</v>
          </cell>
          <cell r="M55" t="str">
            <v>CIP</v>
          </cell>
          <cell r="N55">
            <v>9000000</v>
          </cell>
          <cell r="O55">
            <v>0</v>
          </cell>
          <cell r="P55">
            <v>0</v>
          </cell>
          <cell r="Q55">
            <v>0</v>
          </cell>
          <cell r="S55">
            <v>97</v>
          </cell>
          <cell r="T55" t="str">
            <v>GENERAL FUND TRANSFERS</v>
          </cell>
          <cell r="U55" t="str">
            <v>CIP</v>
          </cell>
          <cell r="V55" t="str">
            <v>CAPITAL IMPROVEMENT PROGRAM</v>
          </cell>
          <cell r="W55" t="str">
            <v>GENERAL FUND</v>
          </cell>
        </row>
        <row r="56">
          <cell r="B56" t="str">
            <v>EN_A69300</v>
          </cell>
          <cell r="C56">
            <v>51</v>
          </cell>
          <cell r="D56">
            <v>10</v>
          </cell>
          <cell r="E56" t="str">
            <v>GENERAL</v>
          </cell>
          <cell r="F56" t="str">
            <v>general</v>
          </cell>
          <cell r="G56" t="str">
            <v>A69300</v>
          </cell>
          <cell r="H56" t="str">
            <v>GENERAL FUND TRANSFER TO DEPARTMENT OF TRANSPORTATION</v>
          </cell>
          <cell r="I56" t="str">
            <v>GF TRANSFER TO DOT</v>
          </cell>
          <cell r="J56" t="str">
            <v>appropriated to </v>
          </cell>
          <cell r="K56" t="str">
            <v>General fund transfer to department of transportation</v>
          </cell>
          <cell r="L56" t="str">
            <v>general fund transfer to department of transportation</v>
          </cell>
          <cell r="M56" t="str">
            <v>PE</v>
          </cell>
          <cell r="N56">
            <v>4000000</v>
          </cell>
          <cell r="O56">
            <v>0</v>
          </cell>
          <cell r="P56">
            <v>0</v>
          </cell>
          <cell r="Q56">
            <v>0</v>
          </cell>
          <cell r="S56">
            <v>97</v>
          </cell>
          <cell r="T56" t="str">
            <v>GENERAL FUND TRANSFERS</v>
          </cell>
          <cell r="U56" t="str">
            <v>PE</v>
          </cell>
          <cell r="V56" t="str">
            <v>PHYSICAL ENVIRONMENT</v>
          </cell>
          <cell r="W56" t="str">
            <v>GENERAL FUND</v>
          </cell>
        </row>
        <row r="57">
          <cell r="B57" t="str">
            <v>EN_A70000</v>
          </cell>
          <cell r="C57">
            <v>52</v>
          </cell>
          <cell r="D57">
            <v>10</v>
          </cell>
          <cell r="E57" t="str">
            <v>GENERAL</v>
          </cell>
          <cell r="F57" t="str">
            <v>general</v>
          </cell>
          <cell r="G57" t="str">
            <v>A70000</v>
          </cell>
          <cell r="H57" t="str">
            <v>GENERAL FUND TRANSFER TO HOMELESSNESS</v>
          </cell>
          <cell r="I57" t="str">
            <v>GF TRANSFER TO HOMELESSNESS</v>
          </cell>
          <cell r="J57" t="str">
            <v>appropriated to </v>
          </cell>
          <cell r="K57" t="str">
            <v>General fund transfer to homelessness</v>
          </cell>
          <cell r="L57" t="str">
            <v>general fund transfer to homelessness</v>
          </cell>
          <cell r="M57" t="str">
            <v>HHS</v>
          </cell>
          <cell r="N57">
            <v>5000000</v>
          </cell>
          <cell r="O57">
            <v>0</v>
          </cell>
          <cell r="P57">
            <v>0</v>
          </cell>
          <cell r="Q57">
            <v>0</v>
          </cell>
          <cell r="S57">
            <v>97</v>
          </cell>
          <cell r="T57" t="str">
            <v>GENERAL FUND TRANSFERS</v>
          </cell>
          <cell r="U57" t="str">
            <v>HHS</v>
          </cell>
          <cell r="V57" t="str">
            <v>HEALTH AND HUMAN SERVICES</v>
          </cell>
          <cell r="W57" t="str">
            <v>GENERAL FUND</v>
          </cell>
        </row>
        <row r="58">
          <cell r="B58" t="str">
            <v>EN_A82000</v>
          </cell>
          <cell r="C58">
            <v>53</v>
          </cell>
          <cell r="D58">
            <v>10</v>
          </cell>
          <cell r="E58" t="str">
            <v>GENERAL</v>
          </cell>
          <cell r="F58" t="str">
            <v>general</v>
          </cell>
          <cell r="G58" t="str">
            <v>A82000</v>
          </cell>
          <cell r="H58" t="str">
            <v>JAIL HEALTH SERVICES</v>
          </cell>
          <cell r="I58" t="str">
            <v>JAIL HEALTH SERVICES</v>
          </cell>
          <cell r="J58" t="str">
            <v>appropriated to </v>
          </cell>
          <cell r="K58" t="str">
            <v>Jail health services</v>
          </cell>
          <cell r="L58" t="str">
            <v>jail health services</v>
          </cell>
          <cell r="M58" t="str">
            <v>LSJ</v>
          </cell>
          <cell r="N58">
            <v>67440000</v>
          </cell>
          <cell r="O58">
            <v>160.9</v>
          </cell>
          <cell r="P58">
            <v>2</v>
          </cell>
          <cell r="Q58">
            <v>788000</v>
          </cell>
          <cell r="S58">
            <v>80</v>
          </cell>
          <cell r="T58" t="str">
            <v>PUBLIC HEALTH</v>
          </cell>
          <cell r="U58" t="str">
            <v>LSJ</v>
          </cell>
          <cell r="V58" t="str">
            <v>LAW SAFETY AND JUSTICE</v>
          </cell>
          <cell r="W58" t="str">
            <v>GENERAL FUND</v>
          </cell>
        </row>
        <row r="59">
          <cell r="B59" t="str">
            <v>EN_A87000</v>
          </cell>
          <cell r="C59">
            <v>54</v>
          </cell>
          <cell r="D59">
            <v>10</v>
          </cell>
          <cell r="E59" t="str">
            <v>GENERAL</v>
          </cell>
          <cell r="F59" t="str">
            <v>general</v>
          </cell>
          <cell r="G59" t="str">
            <v>A87000</v>
          </cell>
          <cell r="H59" t="str">
            <v>MEDICAL EXAMINER</v>
          </cell>
          <cell r="I59" t="str">
            <v>MEDICAL EXAMINER</v>
          </cell>
          <cell r="J59" t="str">
            <v>appropriated to </v>
          </cell>
          <cell r="K59" t="str">
            <v>Medical examiner</v>
          </cell>
          <cell r="L59" t="str">
            <v>medical examiner</v>
          </cell>
          <cell r="M59" t="str">
            <v>HHS</v>
          </cell>
          <cell r="N59">
            <v>11781000</v>
          </cell>
          <cell r="O59">
            <v>27.9</v>
          </cell>
          <cell r="P59">
            <v>0</v>
          </cell>
          <cell r="Q59">
            <v>3038000</v>
          </cell>
          <cell r="S59">
            <v>80</v>
          </cell>
          <cell r="T59" t="str">
            <v>PUBLIC HEALTH</v>
          </cell>
          <cell r="U59" t="str">
            <v>HHS</v>
          </cell>
          <cell r="V59" t="str">
            <v>HEALTH AND HUMAN SERVICES</v>
          </cell>
          <cell r="W59" t="str">
            <v>GENERAL FUND</v>
          </cell>
        </row>
        <row r="60">
          <cell r="B60" t="str">
            <v>EN_A91000</v>
          </cell>
          <cell r="C60">
            <v>55</v>
          </cell>
          <cell r="D60">
            <v>10</v>
          </cell>
          <cell r="E60" t="str">
            <v>GENERAL</v>
          </cell>
          <cell r="F60" t="str">
            <v>general</v>
          </cell>
          <cell r="G60" t="str">
            <v>A91000</v>
          </cell>
          <cell r="H60" t="str">
            <v>ADULT AND JUVENILE DETENTION</v>
          </cell>
          <cell r="I60" t="str">
            <v>ADULT AND JUVENILE DETENTION</v>
          </cell>
          <cell r="J60" t="str">
            <v>appropriated to </v>
          </cell>
          <cell r="K60" t="str">
            <v>Adult and juvenile detention</v>
          </cell>
          <cell r="L60" t="str">
            <v>adult and juvenile detention</v>
          </cell>
          <cell r="M60" t="str">
            <v>LSJ</v>
          </cell>
          <cell r="N60">
            <v>291930000</v>
          </cell>
          <cell r="O60">
            <v>892.5</v>
          </cell>
          <cell r="P60">
            <v>1</v>
          </cell>
          <cell r="Q60">
            <v>50108000</v>
          </cell>
          <cell r="S60">
            <v>90</v>
          </cell>
          <cell r="T60" t="str">
            <v>ADULT AND JUVENILE DETENTION</v>
          </cell>
          <cell r="U60" t="str">
            <v>LSJ</v>
          </cell>
          <cell r="V60" t="str">
            <v>LAW SAFETY AND JUSTICE</v>
          </cell>
          <cell r="W60" t="str">
            <v>GENERAL FUND</v>
          </cell>
        </row>
        <row r="61">
          <cell r="B61" t="str">
            <v>EN_A95000</v>
          </cell>
          <cell r="C61">
            <v>56</v>
          </cell>
          <cell r="D61">
            <v>10</v>
          </cell>
          <cell r="E61" t="str">
            <v>GENERAL</v>
          </cell>
          <cell r="F61" t="str">
            <v>general</v>
          </cell>
          <cell r="G61" t="str">
            <v>A95000</v>
          </cell>
          <cell r="H61" t="str">
            <v>PUBLIC DEFENSE</v>
          </cell>
          <cell r="I61" t="str">
            <v>PUBLIC DEFENSE</v>
          </cell>
          <cell r="J61" t="str">
            <v>appropriated to </v>
          </cell>
          <cell r="K61" t="str">
            <v>Public defense</v>
          </cell>
          <cell r="L61" t="str">
            <v>public defense</v>
          </cell>
          <cell r="M61" t="str">
            <v>LSJ</v>
          </cell>
          <cell r="N61">
            <v>137840000</v>
          </cell>
          <cell r="O61">
            <v>398.9</v>
          </cell>
          <cell r="P61">
            <v>1</v>
          </cell>
          <cell r="Q61">
            <v>31677000</v>
          </cell>
          <cell r="S61">
            <v>95</v>
          </cell>
          <cell r="T61" t="str">
            <v>PUBLIC DEFENSE</v>
          </cell>
          <cell r="U61" t="str">
            <v>LSJ</v>
          </cell>
          <cell r="V61" t="str">
            <v>LAW SAFETY AND JUSTICE</v>
          </cell>
          <cell r="W61" t="str">
            <v>GENERAL FUND</v>
          </cell>
        </row>
        <row r="62">
          <cell r="B62" t="str">
            <v>EN_A08900</v>
          </cell>
          <cell r="C62">
            <v>57</v>
          </cell>
          <cell r="D62">
            <v>10</v>
          </cell>
          <cell r="E62" t="str">
            <v>GENERAL</v>
          </cell>
          <cell r="F62" t="str">
            <v>general</v>
          </cell>
          <cell r="G62" t="str">
            <v>A08900</v>
          </cell>
          <cell r="H62" t="str">
            <v>FLOOD CONTROL DISTRICT ADMINISTRATION</v>
          </cell>
          <cell r="I62" t="str">
            <v>FLOOD CONTROL DISTRICT ADMINISTRATION</v>
          </cell>
          <cell r="J62" t="str">
            <v>appropriated to </v>
          </cell>
          <cell r="K62" t="str">
            <v>Flood control district administration</v>
          </cell>
          <cell r="L62" t="str">
            <v>flood control district administration</v>
          </cell>
          <cell r="M62" t="str">
            <v>GG</v>
          </cell>
          <cell r="N62">
            <v>444000</v>
          </cell>
          <cell r="O62">
            <v>3</v>
          </cell>
          <cell r="P62">
            <v>0</v>
          </cell>
          <cell r="Q62">
            <v>0</v>
          </cell>
          <cell r="S62">
            <v>10</v>
          </cell>
          <cell r="T62" t="str">
            <v>LEGISLATIVE AGENCIES</v>
          </cell>
          <cell r="U62" t="str">
            <v>GG</v>
          </cell>
          <cell r="V62" t="str">
            <v>GENERAL GOVERNMENT</v>
          </cell>
          <cell r="W62" t="str">
            <v>GENERAL FUND</v>
          </cell>
        </row>
        <row r="63">
          <cell r="B63" t="str">
            <v>EN_A91400</v>
          </cell>
          <cell r="C63">
            <v>58</v>
          </cell>
          <cell r="D63">
            <v>16</v>
          </cell>
          <cell r="E63" t="str">
            <v>INMATE WELFARE</v>
          </cell>
          <cell r="F63" t="str">
            <v>inmate welfare</v>
          </cell>
          <cell r="G63" t="str">
            <v>A91400</v>
          </cell>
          <cell r="H63" t="str">
            <v>INMATE WELFARE - ADULT</v>
          </cell>
          <cell r="I63" t="str">
            <v>INMATE WELFARE - ADULT</v>
          </cell>
          <cell r="J63" t="str">
            <v>appropriated to </v>
          </cell>
          <cell r="K63" t="str">
            <v>Inmate welfare - adult</v>
          </cell>
          <cell r="L63" t="str">
            <v>inmate welfare - adult</v>
          </cell>
          <cell r="M63" t="str">
            <v>LSJ</v>
          </cell>
          <cell r="N63">
            <v>2602000</v>
          </cell>
          <cell r="O63">
            <v>1</v>
          </cell>
          <cell r="P63">
            <v>0</v>
          </cell>
          <cell r="Q63">
            <v>1906000</v>
          </cell>
          <cell r="S63">
            <v>90</v>
          </cell>
          <cell r="T63" t="str">
            <v>ADULT AND JUVENILE DETENTION</v>
          </cell>
          <cell r="U63" t="str">
            <v>LSJ</v>
          </cell>
          <cell r="V63" t="str">
            <v>LAW SAFETY AND JUSTICE</v>
          </cell>
          <cell r="W63" t="str">
            <v>GENERAL FUND</v>
          </cell>
        </row>
        <row r="64">
          <cell r="B64" t="str">
            <v>EN_A91500</v>
          </cell>
          <cell r="C64">
            <v>59</v>
          </cell>
          <cell r="D64">
            <v>16</v>
          </cell>
          <cell r="E64" t="str">
            <v>INMATE WELFARE</v>
          </cell>
          <cell r="F64" t="str">
            <v>inmate welfare</v>
          </cell>
          <cell r="G64" t="str">
            <v>A91500</v>
          </cell>
          <cell r="H64" t="str">
            <v>INMATE WELFARE - JUVENILE</v>
          </cell>
          <cell r="I64" t="str">
            <v>INMATE WELFARE - JUVENILE</v>
          </cell>
          <cell r="J64" t="str">
            <v>appropriated to </v>
          </cell>
          <cell r="K64" t="str">
            <v>Inmate welfare - juvenile</v>
          </cell>
          <cell r="L64" t="str">
            <v>inmate welfare - juvenile</v>
          </cell>
          <cell r="M64" t="str">
            <v>LSJ</v>
          </cell>
          <cell r="N64">
            <v>8000</v>
          </cell>
          <cell r="O64">
            <v>0</v>
          </cell>
          <cell r="P64">
            <v>0</v>
          </cell>
          <cell r="Q64">
            <v>2000</v>
          </cell>
          <cell r="S64">
            <v>90</v>
          </cell>
          <cell r="T64" t="str">
            <v>ADULT AND JUVENILE DETENTION</v>
          </cell>
          <cell r="U64" t="str">
            <v>LSJ</v>
          </cell>
          <cell r="V64" t="str">
            <v>LAW SAFETY AND JUSTICE</v>
          </cell>
          <cell r="W64" t="str">
            <v>GENERAL FUND</v>
          </cell>
        </row>
        <row r="65">
          <cell r="B65" t="str">
            <v>EN_A60150</v>
          </cell>
          <cell r="C65">
            <v>60</v>
          </cell>
          <cell r="D65">
            <v>1415</v>
          </cell>
          <cell r="E65" t="str">
            <v>FMD PARKING FACILITIES</v>
          </cell>
          <cell r="F65" t="str">
            <v>fmd parking facilities</v>
          </cell>
          <cell r="G65" t="str">
            <v>A60150</v>
          </cell>
          <cell r="H65" t="str">
            <v>FACILITIES MANAGEMENT DIVISION PARKING FACILITIES</v>
          </cell>
          <cell r="I65" t="str">
            <v>FMD PARKING FACILITIES</v>
          </cell>
          <cell r="J65" t="str">
            <v>appropriated to </v>
          </cell>
          <cell r="K65" t="str">
            <v>Facilities management division parking facilities</v>
          </cell>
          <cell r="L65" t="str">
            <v>facilities management division parking facilities</v>
          </cell>
          <cell r="M65" t="str">
            <v>GG</v>
          </cell>
          <cell r="N65">
            <v>7437000</v>
          </cell>
          <cell r="O65">
            <v>0</v>
          </cell>
          <cell r="P65">
            <v>0</v>
          </cell>
          <cell r="Q65">
            <v>7437000</v>
          </cell>
          <cell r="S65">
            <v>40</v>
          </cell>
          <cell r="T65" t="str">
            <v>EXECUTIVE SERVICES</v>
          </cell>
          <cell r="U65" t="str">
            <v>GG</v>
          </cell>
          <cell r="V65" t="str">
            <v>GENERAL GOVERNMENT</v>
          </cell>
          <cell r="W65" t="str">
            <v>GENERAL FUND</v>
          </cell>
        </row>
        <row r="66">
          <cell r="B66" t="str">
            <v>EN_A15000</v>
          </cell>
          <cell r="C66">
            <v>60.5</v>
          </cell>
          <cell r="D66">
            <v>10</v>
          </cell>
          <cell r="E66" t="str">
            <v>GENERAL</v>
          </cell>
          <cell r="F66" t="str">
            <v>general</v>
          </cell>
          <cell r="G66" t="str">
            <v>A15000</v>
          </cell>
          <cell r="H66" t="str">
            <v>FINANCE GF</v>
          </cell>
          <cell r="I66" t="str">
            <v>FINANCE GF</v>
          </cell>
          <cell r="J66" t="str">
            <v>appropriated to </v>
          </cell>
          <cell r="K66" t="str">
            <v>Finance GF</v>
          </cell>
          <cell r="L66" t="str">
            <v>finance GF</v>
          </cell>
          <cell r="M66" t="str">
            <v>GG</v>
          </cell>
          <cell r="N66" t="e">
            <v>#N/A</v>
          </cell>
          <cell r="O66" t="e">
            <v>#N/A</v>
          </cell>
          <cell r="P66" t="e">
            <v>#N/A</v>
          </cell>
          <cell r="Q66">
            <v>1146243000</v>
          </cell>
          <cell r="S66">
            <v>40</v>
          </cell>
          <cell r="T66" t="str">
            <v>EXECUTIVE SERVICES</v>
          </cell>
          <cell r="U66" t="str">
            <v>GG</v>
          </cell>
          <cell r="V66" t="str">
            <v>GENERAL GOVERNMENT</v>
          </cell>
          <cell r="W66" t="str">
            <v>GENERAL FUND</v>
          </cell>
        </row>
        <row r="67">
          <cell r="B67" t="str">
            <v>EN_A73000</v>
          </cell>
          <cell r="C67">
            <v>61</v>
          </cell>
          <cell r="D67">
            <v>1030</v>
          </cell>
          <cell r="E67" t="str">
            <v>ROAD OPERATING</v>
          </cell>
          <cell r="F67" t="str">
            <v>road operating</v>
          </cell>
          <cell r="G67" t="str">
            <v>A73000</v>
          </cell>
          <cell r="H67" t="str">
            <v>ROADS</v>
          </cell>
          <cell r="I67" t="str">
            <v>ROADS</v>
          </cell>
          <cell r="J67" t="str">
            <v>appropriated to </v>
          </cell>
          <cell r="K67" t="str">
            <v>Roads</v>
          </cell>
          <cell r="L67" t="str">
            <v>roads</v>
          </cell>
          <cell r="M67" t="str">
            <v>PE</v>
          </cell>
          <cell r="N67">
            <v>184569000</v>
          </cell>
          <cell r="O67">
            <v>378.5</v>
          </cell>
          <cell r="P67">
            <v>6</v>
          </cell>
          <cell r="Q67">
            <v>222494000</v>
          </cell>
          <cell r="S67">
            <v>70</v>
          </cell>
          <cell r="T67" t="str">
            <v>TRANSPORTATION</v>
          </cell>
          <cell r="U67" t="str">
            <v>PE</v>
          </cell>
          <cell r="V67" t="str">
            <v>PHYSICAL ENVIRONMENT</v>
          </cell>
          <cell r="W67" t="str">
            <v>NON GENERAL FUND</v>
          </cell>
        </row>
        <row r="68">
          <cell r="B68" t="str">
            <v>EN_A73400</v>
          </cell>
          <cell r="C68">
            <v>62</v>
          </cell>
          <cell r="D68">
            <v>1030</v>
          </cell>
          <cell r="E68" t="str">
            <v>ROAD OPERATING</v>
          </cell>
          <cell r="F68" t="str">
            <v>road operating</v>
          </cell>
          <cell r="G68" t="str">
            <v>A73400</v>
          </cell>
          <cell r="H68" t="str">
            <v>ROADS CONSTRUCTION TRANSFER</v>
          </cell>
          <cell r="I68" t="str">
            <v>ROADS CONSTRUCTION TRANSFER</v>
          </cell>
          <cell r="J68" t="str">
            <v>appropriated to </v>
          </cell>
          <cell r="K68" t="str">
            <v>Roads construction transfer</v>
          </cell>
          <cell r="L68" t="str">
            <v>roads construction transfer</v>
          </cell>
          <cell r="M68" t="str">
            <v>PE</v>
          </cell>
          <cell r="N68">
            <v>40400000</v>
          </cell>
          <cell r="O68">
            <v>0</v>
          </cell>
          <cell r="P68">
            <v>0</v>
          </cell>
          <cell r="Q68">
            <v>0</v>
          </cell>
          <cell r="S68">
            <v>70</v>
          </cell>
          <cell r="T68" t="str">
            <v>TRANSPORTATION</v>
          </cell>
          <cell r="U68" t="str">
            <v>PE</v>
          </cell>
          <cell r="V68" t="str">
            <v>PHYSICAL ENVIRONMENT</v>
          </cell>
          <cell r="W68" t="str">
            <v>NON GENERAL FUND</v>
          </cell>
        </row>
        <row r="69">
          <cell r="B69" t="str">
            <v>EN_A71500</v>
          </cell>
          <cell r="C69">
            <v>63</v>
          </cell>
          <cell r="D69">
            <v>1040</v>
          </cell>
          <cell r="E69" t="str">
            <v>SOLID WASTE POSTCLOSURE LANDFILL MAINTENANCE</v>
          </cell>
          <cell r="F69" t="str">
            <v>solid waste postclosure landfill maintenance</v>
          </cell>
          <cell r="G69" t="str">
            <v>A71500</v>
          </cell>
          <cell r="H69" t="str">
            <v>SOLID WASTE POSTCLOSURE LANDFILL MAINTENANCE</v>
          </cell>
          <cell r="I69" t="str">
            <v>SOLID WASTE POSTCLOSURE LANDFILL MAINTENANCE</v>
          </cell>
          <cell r="J69" t="str">
            <v>appropriated to </v>
          </cell>
          <cell r="K69" t="str">
            <v>Solid waste postclosure landfill maintenance</v>
          </cell>
          <cell r="L69" t="str">
            <v>solid waste postclosure landfill maintenance</v>
          </cell>
          <cell r="M69" t="str">
            <v>PE</v>
          </cell>
          <cell r="N69">
            <v>3421000</v>
          </cell>
          <cell r="O69">
            <v>1</v>
          </cell>
          <cell r="P69">
            <v>0</v>
          </cell>
          <cell r="Q69">
            <v>2493000</v>
          </cell>
          <cell r="S69">
            <v>38</v>
          </cell>
          <cell r="T69" t="str">
            <v>NATURAL RESOURCES AND PARKS</v>
          </cell>
          <cell r="U69" t="str">
            <v>PE</v>
          </cell>
          <cell r="V69" t="str">
            <v>PHYSICAL ENVIRONMENT</v>
          </cell>
          <cell r="W69" t="str">
            <v>NON GENERAL FUND</v>
          </cell>
        </row>
        <row r="70">
          <cell r="B70" t="str">
            <v>EN_A48000</v>
          </cell>
          <cell r="C70">
            <v>64</v>
          </cell>
          <cell r="D70">
            <v>1060</v>
          </cell>
          <cell r="E70" t="str">
            <v>VETERANS RELIEF SERVICES</v>
          </cell>
          <cell r="F70" t="str">
            <v>veterans relief services</v>
          </cell>
          <cell r="G70" t="str">
            <v>A48000</v>
          </cell>
          <cell r="H70" t="str">
            <v>VETERANS SERVICES</v>
          </cell>
          <cell r="I70" t="str">
            <v>VETERANS SERVICES</v>
          </cell>
          <cell r="J70" t="str">
            <v>appropriated to </v>
          </cell>
          <cell r="K70" t="str">
            <v>Veterans services</v>
          </cell>
          <cell r="L70" t="str">
            <v>veterans services</v>
          </cell>
          <cell r="M70" t="str">
            <v>HHS</v>
          </cell>
          <cell r="N70">
            <v>6173000</v>
          </cell>
          <cell r="O70">
            <v>10</v>
          </cell>
          <cell r="P70">
            <v>0</v>
          </cell>
          <cell r="Q70">
            <v>6114000</v>
          </cell>
          <cell r="S70">
            <v>93</v>
          </cell>
          <cell r="T70" t="str">
            <v>COMMUNITY AND HUMAN SERVICES</v>
          </cell>
          <cell r="U70" t="str">
            <v>HHS</v>
          </cell>
          <cell r="V70" t="str">
            <v>HEALTH AND HUMAN SERVICES</v>
          </cell>
          <cell r="W70" t="str">
            <v>NON GENERAL FUND</v>
          </cell>
        </row>
        <row r="71">
          <cell r="B71" t="str">
            <v>EN_A92000</v>
          </cell>
          <cell r="C71">
            <v>65</v>
          </cell>
          <cell r="D71">
            <v>1070</v>
          </cell>
          <cell r="E71" t="str">
            <v>DEVELOPMENTAL DISABILITIES</v>
          </cell>
          <cell r="F71" t="str">
            <v>developmental disabilities</v>
          </cell>
          <cell r="G71" t="str">
            <v>A92000</v>
          </cell>
          <cell r="H71" t="str">
            <v>DEVELOPMENTAL DISABILITIES</v>
          </cell>
          <cell r="I71" t="str">
            <v>DEVELOPMENTAL DISABILITIES</v>
          </cell>
          <cell r="J71" t="str">
            <v>appropriated to </v>
          </cell>
          <cell r="K71" t="str">
            <v>Developmental disabilities</v>
          </cell>
          <cell r="L71" t="str">
            <v>developmental disabilities</v>
          </cell>
          <cell r="M71" t="str">
            <v>HHS</v>
          </cell>
          <cell r="N71">
            <v>65297000</v>
          </cell>
          <cell r="O71">
            <v>19</v>
          </cell>
          <cell r="P71">
            <v>0</v>
          </cell>
          <cell r="Q71">
            <v>63839000</v>
          </cell>
          <cell r="S71">
            <v>93</v>
          </cell>
          <cell r="T71" t="str">
            <v>COMMUNITY AND HUMAN SERVICES</v>
          </cell>
          <cell r="U71" t="str">
            <v>HHS</v>
          </cell>
          <cell r="V71" t="str">
            <v>HEALTH AND HUMAN SERVICES</v>
          </cell>
          <cell r="W71" t="str">
            <v>NON GENERAL FUND</v>
          </cell>
        </row>
        <row r="72">
          <cell r="B72" t="str">
            <v>EN_A93500</v>
          </cell>
          <cell r="C72">
            <v>66</v>
          </cell>
          <cell r="D72">
            <v>1080</v>
          </cell>
          <cell r="E72" t="str">
            <v>COMMUNITY AND HUMAN SERVICES ADMINISTRATION</v>
          </cell>
          <cell r="F72" t="str">
            <v>community and human services administration</v>
          </cell>
          <cell r="G72" t="str">
            <v>A93500</v>
          </cell>
          <cell r="H72" t="str">
            <v>COMMUNITY AND HUMAN SERVICES ADMINISTRATION</v>
          </cell>
          <cell r="I72" t="str">
            <v>COMMUNITY AND HUMAN SERVICES ADMINISTRATION</v>
          </cell>
          <cell r="J72" t="str">
            <v>appropriated to </v>
          </cell>
          <cell r="K72" t="str">
            <v>Community and human services administration</v>
          </cell>
          <cell r="L72" t="str">
            <v>community and human services administration</v>
          </cell>
          <cell r="M72" t="str">
            <v>HHS</v>
          </cell>
          <cell r="N72">
            <v>11679000</v>
          </cell>
          <cell r="O72">
            <v>25</v>
          </cell>
          <cell r="P72">
            <v>0</v>
          </cell>
          <cell r="Q72">
            <v>11393000</v>
          </cell>
          <cell r="S72">
            <v>93</v>
          </cell>
          <cell r="T72" t="str">
            <v>COMMUNITY AND HUMAN SERVICES</v>
          </cell>
          <cell r="U72" t="str">
            <v>HHS</v>
          </cell>
          <cell r="V72" t="str">
            <v>HEALTH AND HUMAN SERVICES</v>
          </cell>
          <cell r="W72" t="str">
            <v>NON GENERAL FUND</v>
          </cell>
        </row>
        <row r="73">
          <cell r="B73" t="str">
            <v>EN_A47100</v>
          </cell>
          <cell r="C73">
            <v>67</v>
          </cell>
          <cell r="D73">
            <v>1090</v>
          </cell>
          <cell r="E73" t="str">
            <v>RECORDER'S OPERATION AND MAINTENANCE</v>
          </cell>
          <cell r="F73" t="str">
            <v>recorder's operation and maintenance</v>
          </cell>
          <cell r="G73" t="str">
            <v>A47100</v>
          </cell>
          <cell r="H73" t="str">
            <v>RECORDER'S OPERATION AND MAINTENANCE</v>
          </cell>
          <cell r="I73" t="str">
            <v>RECORDER'S OPERATION AND MAINTENANCE</v>
          </cell>
          <cell r="J73" t="str">
            <v>appropriated to </v>
          </cell>
          <cell r="K73" t="str">
            <v>Recorder's operation and maintenance</v>
          </cell>
          <cell r="L73" t="str">
            <v>recorder's operation and maintenance</v>
          </cell>
          <cell r="M73" t="str">
            <v>GG</v>
          </cell>
          <cell r="N73">
            <v>4238000</v>
          </cell>
          <cell r="O73">
            <v>6.5</v>
          </cell>
          <cell r="P73">
            <v>0</v>
          </cell>
          <cell r="Q73">
            <v>3611000</v>
          </cell>
          <cell r="S73">
            <v>40</v>
          </cell>
          <cell r="T73" t="str">
            <v>EXECUTIVE SERVICES</v>
          </cell>
          <cell r="U73" t="str">
            <v>GG</v>
          </cell>
          <cell r="V73" t="str">
            <v>GENERAL GOVERNMENT</v>
          </cell>
          <cell r="W73" t="str">
            <v>NON GENERAL FUND</v>
          </cell>
        </row>
        <row r="74">
          <cell r="B74" t="str">
            <v>EN_A43100</v>
          </cell>
          <cell r="C74">
            <v>68</v>
          </cell>
          <cell r="D74">
            <v>1110</v>
          </cell>
          <cell r="E74" t="str">
            <v>E-911</v>
          </cell>
          <cell r="F74" t="str">
            <v>e-911</v>
          </cell>
          <cell r="G74" t="str">
            <v>A43100</v>
          </cell>
          <cell r="H74" t="str">
            <v>ENHANCED-911</v>
          </cell>
          <cell r="I74" t="str">
            <v>ENHANCED-911</v>
          </cell>
          <cell r="J74" t="str">
            <v>appropriated to </v>
          </cell>
          <cell r="K74" t="str">
            <v>Enhanced-911</v>
          </cell>
          <cell r="L74" t="str">
            <v>enhanced-911</v>
          </cell>
          <cell r="M74" t="str">
            <v>GG</v>
          </cell>
          <cell r="N74">
            <v>61985000</v>
          </cell>
          <cell r="O74">
            <v>10</v>
          </cell>
          <cell r="P74">
            <v>1</v>
          </cell>
          <cell r="Q74">
            <v>46502000</v>
          </cell>
          <cell r="S74">
            <v>40</v>
          </cell>
          <cell r="T74" t="str">
            <v>EXECUTIVE SERVICES</v>
          </cell>
          <cell r="U74" t="str">
            <v>GG</v>
          </cell>
          <cell r="V74" t="str">
            <v>GENERAL GOVERNMENT</v>
          </cell>
          <cell r="W74" t="str">
            <v>NON GENERAL FUND</v>
          </cell>
        </row>
        <row r="75">
          <cell r="B75" t="str">
            <v>EN_A92400</v>
          </cell>
          <cell r="C75">
            <v>69</v>
          </cell>
          <cell r="D75">
            <v>1120</v>
          </cell>
          <cell r="E75" t="str">
            <v>BEHAVIORAL HEALTH</v>
          </cell>
          <cell r="F75" t="str">
            <v>behavioral health</v>
          </cell>
          <cell r="G75" t="str">
            <v>A92400</v>
          </cell>
          <cell r="H75" t="str">
            <v>BEHAVIORAL HEALTH AND RECOVERY DIVISION - BEHAVIORAL HEALTH</v>
          </cell>
          <cell r="I75" t="str">
            <v>BHRD - BEHAVIORAL HEALTH</v>
          </cell>
          <cell r="J75" t="str">
            <v>appropriated to </v>
          </cell>
          <cell r="K75" t="str">
            <v>Behavioral health and recovery division - behavioral health</v>
          </cell>
          <cell r="L75" t="str">
            <v>behavioral health and recovery division - behavioral health</v>
          </cell>
          <cell r="M75" t="str">
            <v>HHS</v>
          </cell>
          <cell r="N75">
            <v>857918000</v>
          </cell>
          <cell r="O75">
            <v>137.8</v>
          </cell>
          <cell r="P75">
            <v>0</v>
          </cell>
          <cell r="Q75">
            <v>861350000</v>
          </cell>
          <cell r="S75">
            <v>93</v>
          </cell>
          <cell r="T75" t="str">
            <v>COMMUNITY AND HUMAN SERVICES</v>
          </cell>
          <cell r="U75" t="str">
            <v>HHS</v>
          </cell>
          <cell r="V75" t="str">
            <v>HEALTH AND HUMAN SERVICES</v>
          </cell>
          <cell r="W75" t="str">
            <v>NON GENERAL FUND</v>
          </cell>
        </row>
        <row r="76">
          <cell r="B76" t="str">
            <v>EN_A58300</v>
          </cell>
          <cell r="C76">
            <v>70</v>
          </cell>
          <cell r="D76">
            <v>1135</v>
          </cell>
          <cell r="E76" t="str">
            <v>MENTAL ILLNESS AND DRUG DEPENDENCY</v>
          </cell>
          <cell r="F76" t="str">
            <v>mental illness and drug dependency</v>
          </cell>
          <cell r="G76" t="str">
            <v>A58300</v>
          </cell>
          <cell r="H76" t="str">
            <v>JUDICIAL ADMINISTRATION MENTAL ILLNESS AND DRUG DEPENDENCY</v>
          </cell>
          <cell r="I76" t="str">
            <v>JUDICIAL ADMINISTRATION MIDD</v>
          </cell>
          <cell r="J76" t="str">
            <v>appropriated to </v>
          </cell>
          <cell r="K76" t="str">
            <v>Judicial administration mental illness and drug dependency</v>
          </cell>
          <cell r="L76" t="str">
            <v>judicial administration mental illness and drug dependency</v>
          </cell>
          <cell r="M76" t="str">
            <v>LSJ</v>
          </cell>
          <cell r="N76">
            <v>3342000</v>
          </cell>
          <cell r="O76">
            <v>11.6</v>
          </cell>
          <cell r="P76">
            <v>0</v>
          </cell>
          <cell r="Q76">
            <v>0</v>
          </cell>
          <cell r="S76">
            <v>54</v>
          </cell>
          <cell r="T76" t="str">
            <v>JUDICIAL ADMINISTRATION</v>
          </cell>
          <cell r="U76" t="str">
            <v>LSJ</v>
          </cell>
          <cell r="V76" t="str">
            <v>LAW SAFETY AND JUSTICE</v>
          </cell>
          <cell r="W76" t="str">
            <v>NON GENERAL FUND</v>
          </cell>
        </row>
        <row r="77">
          <cell r="B77" t="str">
            <v>EN_A68800</v>
          </cell>
          <cell r="C77">
            <v>71</v>
          </cell>
          <cell r="D77">
            <v>1135</v>
          </cell>
          <cell r="E77" t="str">
            <v>MENTAL ILLNESS AND DRUG DEPENDENCY</v>
          </cell>
          <cell r="F77" t="str">
            <v>mental illness and drug dependency</v>
          </cell>
          <cell r="G77" t="str">
            <v>A68800</v>
          </cell>
          <cell r="H77" t="str">
            <v>PROSECUTING ATTORNEY MENTAL ILLNESS AND DRUG DEPENDENCY</v>
          </cell>
          <cell r="I77" t="str">
            <v>PROSECUTING ATTORNEY MIDD</v>
          </cell>
          <cell r="J77" t="str">
            <v>appropriated to </v>
          </cell>
          <cell r="K77" t="str">
            <v>Prosecuting attorney mental illness and drug dependency</v>
          </cell>
          <cell r="L77" t="str">
            <v>prosecuting attorney mental illness and drug dependency</v>
          </cell>
          <cell r="M77" t="str">
            <v>LSJ</v>
          </cell>
          <cell r="N77">
            <v>3013000</v>
          </cell>
          <cell r="O77">
            <v>10.9</v>
          </cell>
          <cell r="P77">
            <v>0</v>
          </cell>
          <cell r="Q77">
            <v>0</v>
          </cell>
          <cell r="S77">
            <v>50</v>
          </cell>
          <cell r="T77" t="str">
            <v>PROSECUTING ATTORNEY</v>
          </cell>
          <cell r="U77" t="str">
            <v>LSJ</v>
          </cell>
          <cell r="V77" t="str">
            <v>LAW SAFETY AND JUSTICE</v>
          </cell>
          <cell r="W77" t="str">
            <v>NON GENERAL FUND</v>
          </cell>
        </row>
        <row r="78">
          <cell r="B78" t="str">
            <v>EN_A78300</v>
          </cell>
          <cell r="C78">
            <v>72</v>
          </cell>
          <cell r="D78">
            <v>1135</v>
          </cell>
          <cell r="E78" t="str">
            <v>MENTAL ILLNESS AND DRUG DEPENDENCY</v>
          </cell>
          <cell r="F78" t="str">
            <v>mental illness and drug dependency</v>
          </cell>
          <cell r="G78" t="str">
            <v>A78300</v>
          </cell>
          <cell r="H78" t="str">
            <v>SUPERIOR COURT MENTAL ILLNESS AND DRUG DEPENDENCY</v>
          </cell>
          <cell r="I78" t="str">
            <v>SUPERIOR COURT MIDD</v>
          </cell>
          <cell r="J78" t="str">
            <v>appropriated to </v>
          </cell>
          <cell r="K78" t="str">
            <v>Superior court mental illness and drug dependency</v>
          </cell>
          <cell r="L78" t="str">
            <v>superior court mental illness and drug dependency</v>
          </cell>
          <cell r="M78" t="str">
            <v>LSJ</v>
          </cell>
          <cell r="N78">
            <v>3810000</v>
          </cell>
          <cell r="O78">
            <v>14.7</v>
          </cell>
          <cell r="P78">
            <v>0</v>
          </cell>
          <cell r="Q78">
            <v>0</v>
          </cell>
          <cell r="S78">
            <v>51</v>
          </cell>
          <cell r="T78" t="str">
            <v>SUPERIOR COURT</v>
          </cell>
          <cell r="U78" t="str">
            <v>LSJ</v>
          </cell>
          <cell r="V78" t="str">
            <v>LAW SAFETY AND JUSTICE</v>
          </cell>
          <cell r="W78" t="str">
            <v>NON GENERAL FUND</v>
          </cell>
        </row>
        <row r="79">
          <cell r="B79" t="str">
            <v>EN_A98300</v>
          </cell>
          <cell r="C79">
            <v>73</v>
          </cell>
          <cell r="D79">
            <v>1135</v>
          </cell>
          <cell r="E79" t="str">
            <v>MENTAL ILLNESS AND DRUG DEPENDENCY</v>
          </cell>
          <cell r="F79" t="str">
            <v>mental illness and drug dependency</v>
          </cell>
          <cell r="G79" t="str">
            <v>A98300</v>
          </cell>
          <cell r="H79" t="str">
            <v>PUBLIC DEFENDER MENTAL ILLNESS AND DRUG DEPENDENCY</v>
          </cell>
          <cell r="I79" t="str">
            <v>PUBLIC DEFENDER MIDD</v>
          </cell>
          <cell r="J79" t="str">
            <v>appropriated to </v>
          </cell>
          <cell r="K79" t="str">
            <v>Public defender mental illness and drug dependency</v>
          </cell>
          <cell r="L79" t="str">
            <v>public defender mental illness and drug dependency</v>
          </cell>
          <cell r="M79" t="str">
            <v>LSJ</v>
          </cell>
          <cell r="N79">
            <v>5406000</v>
          </cell>
          <cell r="O79">
            <v>15.9</v>
          </cell>
          <cell r="P79">
            <v>0</v>
          </cell>
          <cell r="Q79">
            <v>0</v>
          </cell>
          <cell r="S79">
            <v>95</v>
          </cell>
          <cell r="T79" t="str">
            <v>PUBLIC DEFENSE</v>
          </cell>
          <cell r="U79" t="str">
            <v>LSJ</v>
          </cell>
          <cell r="V79" t="str">
            <v>LAW SAFETY AND JUSTICE</v>
          </cell>
          <cell r="W79" t="str">
            <v>NON GENERAL FUND</v>
          </cell>
        </row>
        <row r="80">
          <cell r="B80" t="str">
            <v>EN_A98400</v>
          </cell>
          <cell r="C80">
            <v>74</v>
          </cell>
          <cell r="D80">
            <v>1135</v>
          </cell>
          <cell r="E80" t="str">
            <v>MENTAL ILLNESS AND DRUG DEPENDENCY</v>
          </cell>
          <cell r="F80" t="str">
            <v>mental illness and drug dependency</v>
          </cell>
          <cell r="G80" t="str">
            <v>A98400</v>
          </cell>
          <cell r="H80" t="str">
            <v>DISTRICT COURT MENTAL ILLNESS AND DRUG DEPENDENCY</v>
          </cell>
          <cell r="I80" t="str">
            <v>DISTRICT COURT MIDD</v>
          </cell>
          <cell r="J80" t="str">
            <v>appropriated to </v>
          </cell>
          <cell r="K80" t="str">
            <v>District court mental illness and drug dependency</v>
          </cell>
          <cell r="L80" t="str">
            <v>district court mental illness and drug dependency</v>
          </cell>
          <cell r="M80" t="str">
            <v>LSJ</v>
          </cell>
          <cell r="N80">
            <v>2778000</v>
          </cell>
          <cell r="O80">
            <v>9.8</v>
          </cell>
          <cell r="P80">
            <v>0</v>
          </cell>
          <cell r="Q80">
            <v>0</v>
          </cell>
          <cell r="S80">
            <v>53</v>
          </cell>
          <cell r="T80" t="str">
            <v>DISTRICT COURT</v>
          </cell>
          <cell r="U80" t="str">
            <v>LSJ</v>
          </cell>
          <cell r="V80" t="str">
            <v>LAW SAFETY AND JUSTICE</v>
          </cell>
          <cell r="W80" t="str">
            <v>NON GENERAL FUND</v>
          </cell>
        </row>
        <row r="81">
          <cell r="B81" t="str">
            <v>EN_A99000</v>
          </cell>
          <cell r="C81">
            <v>75</v>
          </cell>
          <cell r="D81">
            <v>1135</v>
          </cell>
          <cell r="E81" t="str">
            <v>MENTAL ILLNESS AND DRUG DEPENDENCY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MENTAL ILLNESS AND DRUG DEPENDENCY FUND</v>
          </cell>
          <cell r="J81" t="str">
            <v>appropriated to </v>
          </cell>
          <cell r="K81" t="str">
            <v>Mental illness and drug dependency fund</v>
          </cell>
          <cell r="L81" t="str">
            <v>mental illness and drug dependency fund</v>
          </cell>
          <cell r="M81" t="str">
            <v>HHS</v>
          </cell>
          <cell r="N81">
            <v>115561000</v>
          </cell>
          <cell r="O81">
            <v>16</v>
          </cell>
          <cell r="P81">
            <v>0</v>
          </cell>
          <cell r="Q81">
            <v>134074000</v>
          </cell>
          <cell r="S81">
            <v>93</v>
          </cell>
          <cell r="T81" t="str">
            <v>COMMUNITY AND HUMAN SERVICES</v>
          </cell>
          <cell r="U81" t="str">
            <v>HHS</v>
          </cell>
          <cell r="V81" t="str">
            <v>HEALTH AND HUMAN SERVICES</v>
          </cell>
          <cell r="W81" t="str">
            <v>NON GENERAL FUND</v>
          </cell>
        </row>
        <row r="82">
          <cell r="B82" t="str">
            <v>EN_A11700</v>
          </cell>
          <cell r="C82">
            <v>76</v>
          </cell>
          <cell r="D82">
            <v>1141</v>
          </cell>
          <cell r="E82" t="str">
            <v>VETERANS AND FAMILY LEVY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VETERANS AND FAMILY LEVY</v>
          </cell>
          <cell r="J82" t="str">
            <v>appropriated to </v>
          </cell>
          <cell r="K82" t="str">
            <v>Veterans and family levy</v>
          </cell>
          <cell r="L82" t="str">
            <v>veterans and family levy</v>
          </cell>
          <cell r="M82" t="str">
            <v>HHS</v>
          </cell>
          <cell r="N82">
            <v>9540000</v>
          </cell>
          <cell r="O82">
            <v>11</v>
          </cell>
          <cell r="P82">
            <v>0</v>
          </cell>
          <cell r="Q82">
            <v>9227000</v>
          </cell>
          <cell r="S82">
            <v>93</v>
          </cell>
          <cell r="T82" t="str">
            <v>COMMUNITY AND HUMAN SERVICES</v>
          </cell>
          <cell r="U82" t="str">
            <v>HHS</v>
          </cell>
          <cell r="V82" t="str">
            <v>HEALTH AND HUMAN SERVICES</v>
          </cell>
          <cell r="W82" t="str">
            <v>NON GENERAL FUND</v>
          </cell>
        </row>
        <row r="83">
          <cell r="B83" t="str">
            <v>EN_A11800</v>
          </cell>
          <cell r="C83">
            <v>77</v>
          </cell>
          <cell r="D83">
            <v>1142</v>
          </cell>
          <cell r="E83" t="str">
            <v>HUMAN SERVICES LEVY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HUMAN SERVICES LEVY</v>
          </cell>
          <cell r="J83" t="str">
            <v>appropriated to </v>
          </cell>
          <cell r="K83" t="str">
            <v>Human services levy</v>
          </cell>
          <cell r="L83" t="str">
            <v>human services levy</v>
          </cell>
          <cell r="M83" t="str">
            <v>HHS</v>
          </cell>
          <cell r="N83">
            <v>9390000</v>
          </cell>
          <cell r="O83">
            <v>5</v>
          </cell>
          <cell r="P83">
            <v>0</v>
          </cell>
          <cell r="Q83">
            <v>9221000</v>
          </cell>
          <cell r="S83">
            <v>93</v>
          </cell>
          <cell r="T83" t="str">
            <v>COMMUNITY AND HUMAN SERVICES</v>
          </cell>
          <cell r="U83" t="str">
            <v>HHS</v>
          </cell>
          <cell r="V83" t="str">
            <v>HEALTH AND HUMAN SERVICES</v>
          </cell>
          <cell r="W83" t="str">
            <v>NON GENERAL FUND</v>
          </cell>
        </row>
        <row r="84">
          <cell r="B84" t="str">
            <v>EN_A30100</v>
          </cell>
          <cell r="C84">
            <v>78</v>
          </cell>
          <cell r="D84">
            <v>1170</v>
          </cell>
          <cell r="E84" t="str">
            <v>ARTS AND CULTURAL DEVELOPMENT</v>
          </cell>
          <cell r="F84" t="str">
            <v>arts and cultural development</v>
          </cell>
          <cell r="G84" t="str">
            <v>A30100</v>
          </cell>
          <cell r="H84" t="str">
            <v>CULTURAL DEVELOPMENT AUTHORITY</v>
          </cell>
          <cell r="I84" t="str">
            <v>CULTURAL DEVELOPMENT AUTHORITY</v>
          </cell>
          <cell r="J84" t="str">
            <v>appropriated to </v>
          </cell>
          <cell r="K84" t="str">
            <v>Cultural development authority</v>
          </cell>
          <cell r="L84" t="str">
            <v>cultural development authority</v>
          </cell>
          <cell r="M84" t="str">
            <v>GG</v>
          </cell>
          <cell r="N84">
            <v>6196000</v>
          </cell>
          <cell r="O84">
            <v>0</v>
          </cell>
          <cell r="P84">
            <v>0</v>
          </cell>
          <cell r="Q84">
            <v>6196000</v>
          </cell>
          <cell r="S84">
            <v>94</v>
          </cell>
          <cell r="T84" t="str">
            <v>INDEPENDENT OFFICES</v>
          </cell>
          <cell r="U84" t="str">
            <v>GG</v>
          </cell>
          <cell r="V84" t="str">
            <v>GENERAL GOVERNMENT</v>
          </cell>
          <cell r="W84" t="str">
            <v>NON GENERAL FUND</v>
          </cell>
        </row>
        <row r="85">
          <cell r="B85" t="str">
            <v>EN_A83000</v>
          </cell>
          <cell r="C85">
            <v>79</v>
          </cell>
          <cell r="D85">
            <v>1190</v>
          </cell>
          <cell r="E85" t="str">
            <v>EMERGENCY MEDICAL SERVICES</v>
          </cell>
          <cell r="F85" t="str">
            <v>emergency medical services</v>
          </cell>
          <cell r="G85" t="str">
            <v>A83000</v>
          </cell>
          <cell r="H85" t="str">
            <v>EMERGENCY MEDICAL SERVICES</v>
          </cell>
          <cell r="I85" t="str">
            <v>EMERGENCY MEDICAL SERVICES</v>
          </cell>
          <cell r="J85" t="str">
            <v>appropriated to </v>
          </cell>
          <cell r="K85" t="str">
            <v>Emergency medical services</v>
          </cell>
          <cell r="L85" t="str">
            <v>emergency medical services</v>
          </cell>
          <cell r="M85" t="str">
            <v>HHS</v>
          </cell>
          <cell r="N85">
            <v>162345000</v>
          </cell>
          <cell r="O85">
            <v>142.1</v>
          </cell>
          <cell r="P85">
            <v>0</v>
          </cell>
          <cell r="Q85">
            <v>156840000</v>
          </cell>
          <cell r="S85">
            <v>80</v>
          </cell>
          <cell r="T85" t="str">
            <v>PUBLIC HEALTH</v>
          </cell>
          <cell r="U85" t="str">
            <v>HHS</v>
          </cell>
          <cell r="V85" t="str">
            <v>HEALTH AND HUMAN SERVICES</v>
          </cell>
          <cell r="W85" t="str">
            <v>NON GENERAL FUND</v>
          </cell>
        </row>
        <row r="86">
          <cell r="B86" t="str">
            <v>EN_A74100</v>
          </cell>
          <cell r="C86">
            <v>80</v>
          </cell>
          <cell r="D86">
            <v>1210</v>
          </cell>
          <cell r="E86" t="str">
            <v>WATER AND LAND RESOURCES SHARED SERVICES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WATER AND LAND RESOURCES SHARED SERVICES</v>
          </cell>
          <cell r="J86" t="str">
            <v>appropriated to </v>
          </cell>
          <cell r="K86" t="str">
            <v>Water and land resources shared services</v>
          </cell>
          <cell r="L86" t="str">
            <v>water and land resources shared services</v>
          </cell>
          <cell r="M86" t="str">
            <v>PE</v>
          </cell>
          <cell r="N86">
            <v>73033000</v>
          </cell>
          <cell r="O86">
            <v>168.8</v>
          </cell>
          <cell r="P86">
            <v>0</v>
          </cell>
          <cell r="Q86">
            <v>72640000</v>
          </cell>
          <cell r="S86">
            <v>38</v>
          </cell>
          <cell r="T86" t="str">
            <v>NATURAL RESOURCES AND PARKS</v>
          </cell>
          <cell r="U86" t="str">
            <v>PE</v>
          </cell>
          <cell r="V86" t="str">
            <v>PHYSICAL ENVIRONMENT</v>
          </cell>
          <cell r="W86" t="str">
            <v>NON GENERAL FUND</v>
          </cell>
        </row>
        <row r="87">
          <cell r="B87" t="str">
            <v>EN_A84500</v>
          </cell>
          <cell r="C87">
            <v>81</v>
          </cell>
          <cell r="D87">
            <v>1211</v>
          </cell>
          <cell r="E87" t="str">
            <v>SURFACE WATER MANAGEMENT LOCAL DRAINAGE SERVICES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SURFACE WATER MANAGEMENT LOCAL DRAINAGE SERVICES</v>
          </cell>
          <cell r="J87" t="str">
            <v>appropriated to </v>
          </cell>
          <cell r="K87" t="str">
            <v>Surface water management local drainage services</v>
          </cell>
          <cell r="L87" t="str">
            <v>surface water management local drainage services</v>
          </cell>
          <cell r="M87" t="str">
            <v>PE</v>
          </cell>
          <cell r="N87">
            <v>71148000</v>
          </cell>
          <cell r="O87">
            <v>122.6</v>
          </cell>
          <cell r="P87">
            <v>10</v>
          </cell>
          <cell r="Q87">
            <v>70424000</v>
          </cell>
          <cell r="S87">
            <v>38</v>
          </cell>
          <cell r="T87" t="str">
            <v>NATURAL RESOURCES AND PARKS</v>
          </cell>
          <cell r="U87" t="str">
            <v>PE</v>
          </cell>
          <cell r="V87" t="str">
            <v>PHYSICAL ENVIRONMENT</v>
          </cell>
          <cell r="W87" t="str">
            <v>NON GENERAL FUND</v>
          </cell>
        </row>
        <row r="88">
          <cell r="B88" t="str">
            <v>EN_A20800</v>
          </cell>
          <cell r="C88">
            <v>82</v>
          </cell>
          <cell r="D88">
            <v>1220</v>
          </cell>
          <cell r="E88" t="str">
            <v>AFIS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AUTOMATED FINGERPRINT IDENTIFICATION SYSTEM</v>
          </cell>
          <cell r="J88" t="str">
            <v>appropriated to </v>
          </cell>
          <cell r="K88" t="str">
            <v>Automated fingerprint identification system</v>
          </cell>
          <cell r="L88" t="str">
            <v>automated fingerprint identification system</v>
          </cell>
          <cell r="M88" t="str">
            <v>LSJ</v>
          </cell>
          <cell r="N88">
            <v>45496000</v>
          </cell>
          <cell r="O88">
            <v>90</v>
          </cell>
          <cell r="P88">
            <v>2</v>
          </cell>
          <cell r="Q88">
            <v>42914000</v>
          </cell>
          <cell r="S88">
            <v>20</v>
          </cell>
          <cell r="T88" t="str">
            <v>SHERIFF</v>
          </cell>
          <cell r="U88" t="str">
            <v>LSJ</v>
          </cell>
          <cell r="V88" t="str">
            <v>LAW SAFETY AND JUSTICE</v>
          </cell>
          <cell r="W88" t="str">
            <v>NON GENERAL FUND</v>
          </cell>
        </row>
        <row r="89">
          <cell r="B89" t="str">
            <v>EN_A86000</v>
          </cell>
          <cell r="C89">
            <v>83</v>
          </cell>
          <cell r="D89">
            <v>1280</v>
          </cell>
          <cell r="E89" t="str">
            <v>LOCAL HAZARDOUS WASTE</v>
          </cell>
          <cell r="F89" t="str">
            <v>local hazardous waste</v>
          </cell>
          <cell r="G89" t="str">
            <v>A86000</v>
          </cell>
          <cell r="H89" t="str">
            <v>LOCAL HAZARDOUS WASTE</v>
          </cell>
          <cell r="I89" t="str">
            <v>LOCAL HAZARDOUS WASTE</v>
          </cell>
          <cell r="J89" t="str">
            <v>appropriated to </v>
          </cell>
          <cell r="K89" t="str">
            <v>Local hazardous waste</v>
          </cell>
          <cell r="L89" t="str">
            <v>local hazardous waste</v>
          </cell>
          <cell r="M89" t="str">
            <v>HHS</v>
          </cell>
          <cell r="N89">
            <v>38728000</v>
          </cell>
          <cell r="O89">
            <v>0</v>
          </cell>
          <cell r="P89">
            <v>0</v>
          </cell>
          <cell r="Q89">
            <v>32609000</v>
          </cell>
          <cell r="S89">
            <v>80</v>
          </cell>
          <cell r="T89" t="str">
            <v>PUBLIC HEALTH</v>
          </cell>
          <cell r="U89" t="str">
            <v>HHS</v>
          </cell>
          <cell r="V89" t="str">
            <v>HEALTH AND HUMAN SERVICES</v>
          </cell>
          <cell r="W89" t="str">
            <v>NON GENERAL FUND</v>
          </cell>
        </row>
        <row r="90">
          <cell r="B90" t="str">
            <v>EN_A35500</v>
          </cell>
          <cell r="C90">
            <v>84</v>
          </cell>
          <cell r="D90">
            <v>1290</v>
          </cell>
          <cell r="E90" t="str">
            <v>YOUTH AND AMATEUR SPORTS</v>
          </cell>
          <cell r="F90" t="str">
            <v>youth and amateur sports</v>
          </cell>
          <cell r="G90" t="str">
            <v>A35500</v>
          </cell>
          <cell r="H90" t="str">
            <v>YOUTH AND AMATEUR SPORTS FUND</v>
          </cell>
          <cell r="I90" t="str">
            <v>YOUTH AND AMATEUR SPORTS FUND</v>
          </cell>
          <cell r="J90" t="str">
            <v>appropriated to </v>
          </cell>
          <cell r="K90" t="str">
            <v>Youth and amateur sports fund</v>
          </cell>
          <cell r="L90" t="str">
            <v>youth and amateur sports fund</v>
          </cell>
          <cell r="M90" t="str">
            <v>PE</v>
          </cell>
          <cell r="N90">
            <v>10706000</v>
          </cell>
          <cell r="O90">
            <v>5</v>
          </cell>
          <cell r="P90">
            <v>3</v>
          </cell>
          <cell r="Q90">
            <v>10158000</v>
          </cell>
          <cell r="S90">
            <v>38</v>
          </cell>
          <cell r="T90" t="str">
            <v>NATURAL RESOURCES AND PARKS</v>
          </cell>
          <cell r="U90" t="str">
            <v>PE</v>
          </cell>
          <cell r="V90" t="str">
            <v>PHYSICAL ENVIRONMENT</v>
          </cell>
          <cell r="W90" t="str">
            <v>NON GENERAL FUND</v>
          </cell>
        </row>
        <row r="91">
          <cell r="B91" t="str">
            <v>EN_A38400</v>
          </cell>
          <cell r="C91">
            <v>85</v>
          </cell>
          <cell r="D91">
            <v>1311</v>
          </cell>
          <cell r="E91" t="str">
            <v>NOXIOUS WEED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NOXIOUS WEED CONTROL PROGRAM</v>
          </cell>
          <cell r="J91" t="str">
            <v>appropriated to </v>
          </cell>
          <cell r="K91" t="str">
            <v>Noxious weed control program</v>
          </cell>
          <cell r="L91" t="str">
            <v>noxious weed control program</v>
          </cell>
          <cell r="M91" t="str">
            <v>PE</v>
          </cell>
          <cell r="N91">
            <v>5630000</v>
          </cell>
          <cell r="O91">
            <v>16.5</v>
          </cell>
          <cell r="P91">
            <v>0</v>
          </cell>
          <cell r="Q91">
            <v>5108000</v>
          </cell>
          <cell r="S91">
            <v>38</v>
          </cell>
          <cell r="T91" t="str">
            <v>NATURAL RESOURCES AND PARKS</v>
          </cell>
          <cell r="U91" t="str">
            <v>PE</v>
          </cell>
          <cell r="V91" t="str">
            <v>PHYSICAL ENVIRONMENT</v>
          </cell>
          <cell r="W91" t="str">
            <v>NON GENERAL FUND</v>
          </cell>
        </row>
        <row r="92">
          <cell r="B92" t="str">
            <v>EN_A32510</v>
          </cell>
          <cell r="C92">
            <v>86</v>
          </cell>
          <cell r="D92">
            <v>1340</v>
          </cell>
          <cell r="E92" t="str">
            <v>DPER PLANNING AND PERMITTING SUB</v>
          </cell>
          <cell r="F92" t="str">
            <v>DPER planning and permitting sub</v>
          </cell>
          <cell r="G92" t="str">
            <v>A32510</v>
          </cell>
          <cell r="H92" t="str">
            <v>PLANNING AND PERMITTING</v>
          </cell>
          <cell r="I92" t="str">
            <v>PLANNING AND PERMITTING</v>
          </cell>
          <cell r="J92" t="str">
            <v>appropriated to </v>
          </cell>
          <cell r="K92" t="str">
            <v>Planning and permitting</v>
          </cell>
          <cell r="L92" t="str">
            <v>planning and permitting</v>
          </cell>
          <cell r="M92" t="str">
            <v>PE</v>
          </cell>
          <cell r="N92">
            <v>28918000</v>
          </cell>
          <cell r="O92">
            <v>77.6</v>
          </cell>
          <cell r="P92">
            <v>0</v>
          </cell>
          <cell r="Q92">
            <v>29156000</v>
          </cell>
          <cell r="S92">
            <v>32</v>
          </cell>
          <cell r="T92" t="str">
            <v>PERMITTING AND ENVIRONMENTAL REVIEW</v>
          </cell>
          <cell r="U92" t="str">
            <v>PE</v>
          </cell>
          <cell r="V92" t="str">
            <v>PHYSICAL ENVIRONMENT</v>
          </cell>
          <cell r="W92" t="str">
            <v>NON GENERAL FUND</v>
          </cell>
        </row>
        <row r="93">
          <cell r="B93" t="str">
            <v>EN_A52500</v>
          </cell>
          <cell r="C93">
            <v>87</v>
          </cell>
          <cell r="D93">
            <v>1341</v>
          </cell>
          <cell r="E93" t="str">
            <v>DPER ABATEMENT SUB</v>
          </cell>
          <cell r="F93" t="str">
            <v>DPER abatement sub</v>
          </cell>
          <cell r="G93" t="str">
            <v>A52500</v>
          </cell>
          <cell r="H93" t="str">
            <v>DEPARTMENT OF PERMITTING AND ENVIRONMENTAL REVIEW ABATEMENT</v>
          </cell>
          <cell r="I93" t="str">
            <v>DPER ABATEMENT</v>
          </cell>
          <cell r="J93" t="str">
            <v>appropriated to </v>
          </cell>
          <cell r="K93" t="str">
            <v>Department of permitting and environmental review abatement</v>
          </cell>
          <cell r="L93" t="str">
            <v>department of permitting and environmental review abatement</v>
          </cell>
          <cell r="M93" t="str">
            <v>PE</v>
          </cell>
          <cell r="N93">
            <v>1318000</v>
          </cell>
          <cell r="O93">
            <v>1</v>
          </cell>
          <cell r="P93">
            <v>0</v>
          </cell>
          <cell r="Q93">
            <v>1318000</v>
          </cell>
          <cell r="S93">
            <v>32</v>
          </cell>
          <cell r="T93" t="str">
            <v>PERMITTING AND ENVIRONMENTAL REVIEW</v>
          </cell>
          <cell r="U93" t="str">
            <v>PE</v>
          </cell>
          <cell r="V93" t="str">
            <v>PHYSICAL ENVIRONMENT</v>
          </cell>
          <cell r="W93" t="str">
            <v>NON GENERAL FUND</v>
          </cell>
        </row>
        <row r="94">
          <cell r="B94" t="str">
            <v>EN_A32530</v>
          </cell>
          <cell r="C94">
            <v>88</v>
          </cell>
          <cell r="D94">
            <v>1346</v>
          </cell>
          <cell r="E94" t="str">
            <v>DPER GENERAL PUBLIC SERVICES SUB</v>
          </cell>
          <cell r="F94" t="str">
            <v>DPER general public services sub</v>
          </cell>
          <cell r="G94" t="str">
            <v>A32530</v>
          </cell>
          <cell r="H94" t="str">
            <v>GENERAL PUBLIC SERVICES</v>
          </cell>
          <cell r="I94" t="str">
            <v>GENERAL PUBLIC SERVICES</v>
          </cell>
          <cell r="J94" t="str">
            <v>appropriated to </v>
          </cell>
          <cell r="K94" t="str">
            <v>General public services</v>
          </cell>
          <cell r="L94" t="str">
            <v>general public services</v>
          </cell>
          <cell r="M94" t="str">
            <v>PE</v>
          </cell>
          <cell r="N94">
            <v>3803000</v>
          </cell>
          <cell r="O94">
            <v>9</v>
          </cell>
          <cell r="P94">
            <v>0</v>
          </cell>
          <cell r="Q94">
            <v>3803000</v>
          </cell>
          <cell r="S94">
            <v>32</v>
          </cell>
          <cell r="T94" t="str">
            <v>PERMITTING AND ENVIRONMENTAL REVIEW</v>
          </cell>
          <cell r="U94" t="str">
            <v>PE</v>
          </cell>
          <cell r="V94" t="str">
            <v>PHYSICAL ENVIRONMENT</v>
          </cell>
          <cell r="W94" t="str">
            <v>NON GENERAL FUND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community services operating</v>
          </cell>
          <cell r="G95" t="str">
            <v>A88800</v>
          </cell>
          <cell r="H95" t="str">
            <v>COMMUNITY SERVICES OPERATING</v>
          </cell>
          <cell r="I95" t="str">
            <v>COMMUNITY SERVICES OPERATING</v>
          </cell>
          <cell r="J95" t="str">
            <v>appropriated to </v>
          </cell>
          <cell r="K95" t="str">
            <v>Community services operating</v>
          </cell>
          <cell r="L95" t="str">
            <v>community services operating</v>
          </cell>
          <cell r="M95" t="str">
            <v>HHS</v>
          </cell>
          <cell r="N95">
            <v>12234000</v>
          </cell>
          <cell r="O95">
            <v>11.6</v>
          </cell>
          <cell r="P95">
            <v>0</v>
          </cell>
          <cell r="Q95">
            <v>11433000</v>
          </cell>
          <cell r="S95">
            <v>93</v>
          </cell>
          <cell r="T95" t="str">
            <v>COMMUNITY AND HUMAN SERVICES</v>
          </cell>
          <cell r="U95" t="str">
            <v>HHS</v>
          </cell>
          <cell r="V95" t="str">
            <v>HEALTH AND HUMAN SERVICES</v>
          </cell>
          <cell r="W95" t="str">
            <v>NON GENERAL FUND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ANIMAL SERVICES</v>
          </cell>
          <cell r="F96" t="str">
            <v>animal services</v>
          </cell>
          <cell r="G96" t="str">
            <v>A53400</v>
          </cell>
          <cell r="H96" t="str">
            <v>REGIONAL ANIMAL SERVICES OF KING COUNTY</v>
          </cell>
          <cell r="I96" t="str">
            <v>REGIONAL ANIMAL SERVICES OF KING COUNTY</v>
          </cell>
          <cell r="J96" t="str">
            <v>appropriated to </v>
          </cell>
          <cell r="K96" t="str">
            <v>Regional animal services of King County</v>
          </cell>
          <cell r="L96" t="str">
            <v>regional animal services of King County</v>
          </cell>
          <cell r="M96" t="str">
            <v>GG</v>
          </cell>
          <cell r="N96">
            <v>14646000</v>
          </cell>
          <cell r="O96">
            <v>43.2</v>
          </cell>
          <cell r="P96">
            <v>0</v>
          </cell>
          <cell r="Q96">
            <v>14475000</v>
          </cell>
          <cell r="S96">
            <v>40</v>
          </cell>
          <cell r="T96" t="str">
            <v>EXECUTIVE SERVICES</v>
          </cell>
          <cell r="U96" t="str">
            <v>GG</v>
          </cell>
          <cell r="V96" t="str">
            <v>GENERAL GOVERNMENT</v>
          </cell>
          <cell r="W96" t="str">
            <v>NON GENERAL FUND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animal bequest</v>
          </cell>
          <cell r="G97" t="str">
            <v>A53800</v>
          </cell>
          <cell r="H97" t="str">
            <v>ANIMAL BEQUEST</v>
          </cell>
          <cell r="I97" t="str">
            <v>ANIMAL BEQUEST</v>
          </cell>
          <cell r="J97" t="str">
            <v>appropriated to </v>
          </cell>
          <cell r="K97" t="str">
            <v>Animal bequest</v>
          </cell>
          <cell r="L97" t="str">
            <v>animal bequest</v>
          </cell>
          <cell r="M97" t="str">
            <v>GG</v>
          </cell>
          <cell r="N97">
            <v>380000</v>
          </cell>
          <cell r="O97">
            <v>0</v>
          </cell>
          <cell r="P97">
            <v>0</v>
          </cell>
          <cell r="Q97">
            <v>280000</v>
          </cell>
          <cell r="S97">
            <v>40</v>
          </cell>
          <cell r="T97" t="str">
            <v>EXECUTIVE SERVICES</v>
          </cell>
          <cell r="U97" t="str">
            <v>GG</v>
          </cell>
          <cell r="V97" t="str">
            <v>GENERAL GOVERNMENT</v>
          </cell>
          <cell r="W97" t="str">
            <v>NON GENERAL FUND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OPERATING LEVY</v>
          </cell>
          <cell r="F98" t="str">
            <v>parks operating levy</v>
          </cell>
          <cell r="G98" t="str">
            <v>A64000</v>
          </cell>
          <cell r="H98" t="str">
            <v>PARKS AND RECREATION</v>
          </cell>
          <cell r="I98" t="str">
            <v>PARKS AND RECREATION</v>
          </cell>
          <cell r="J98" t="str">
            <v>appropriated to </v>
          </cell>
          <cell r="K98" t="str">
            <v>Parks and recreation</v>
          </cell>
          <cell r="L98" t="str">
            <v>parks and recreation</v>
          </cell>
          <cell r="M98" t="str">
            <v>PE</v>
          </cell>
          <cell r="N98">
            <v>87237000</v>
          </cell>
          <cell r="O98">
            <v>219.1</v>
          </cell>
          <cell r="P98">
            <v>0</v>
          </cell>
          <cell r="Q98">
            <v>87422000</v>
          </cell>
          <cell r="S98">
            <v>38</v>
          </cell>
          <cell r="T98" t="str">
            <v>NATURAL RESOURCES AND PARKS</v>
          </cell>
          <cell r="U98" t="str">
            <v>PE</v>
          </cell>
          <cell r="V98" t="str">
            <v>PHYSICAL ENVIRONMENT</v>
          </cell>
          <cell r="W98" t="str">
            <v>NON GENERAL FUND</v>
          </cell>
        </row>
        <row r="99">
          <cell r="B99" t="str">
            <v>EN_A64200</v>
          </cell>
          <cell r="C99">
            <v>93</v>
          </cell>
          <cell r="D99">
            <v>1453</v>
          </cell>
          <cell r="E99" t="str">
            <v>PARKS, RECREATION AND OPEN SPACE </v>
          </cell>
          <cell r="F99" t="str">
            <v>parks, recreation and open space </v>
          </cell>
          <cell r="G99" t="str">
            <v>A64200</v>
          </cell>
          <cell r="H99" t="str">
            <v>PARKS OPEN SPACE AND TRAILS LEVY</v>
          </cell>
          <cell r="I99" t="str">
            <v>PARKS OPEN SPACE AND TRAILS LEVY</v>
          </cell>
          <cell r="J99" t="str">
            <v>appropriated to </v>
          </cell>
          <cell r="K99" t="str">
            <v>Parks open space and trails levy</v>
          </cell>
          <cell r="L99" t="str">
            <v>parks open space and trails levy</v>
          </cell>
          <cell r="M99" t="str">
            <v>PE</v>
          </cell>
          <cell r="N99">
            <v>142474000</v>
          </cell>
          <cell r="O99">
            <v>0</v>
          </cell>
          <cell r="P99">
            <v>0</v>
          </cell>
          <cell r="Q99">
            <v>142669000</v>
          </cell>
          <cell r="S99">
            <v>38</v>
          </cell>
          <cell r="T99" t="str">
            <v>NATURAL RESOURCES AND PARKS</v>
          </cell>
          <cell r="U99" t="str">
            <v>PE</v>
          </cell>
          <cell r="V99" t="str">
            <v>PHYSICAL ENVIRONMENT</v>
          </cell>
          <cell r="W99" t="str">
            <v>NON GENERAL FUND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historical preservation and historical programs</v>
          </cell>
          <cell r="G100" t="str">
            <v>A84600</v>
          </cell>
          <cell r="H100" t="str">
            <v>HISTORIC PRESERVATION PROGRAM</v>
          </cell>
          <cell r="I100" t="str">
            <v>HISTORIC PRESERVATION PROGRAM</v>
          </cell>
          <cell r="J100" t="str">
            <v>appropriated to </v>
          </cell>
          <cell r="K100" t="str">
            <v>Historic preservation program</v>
          </cell>
          <cell r="L100" t="str">
            <v>historic preservation program</v>
          </cell>
          <cell r="M100" t="str">
            <v>PE</v>
          </cell>
          <cell r="N100">
            <v>1097000</v>
          </cell>
          <cell r="O100">
            <v>0</v>
          </cell>
          <cell r="P100">
            <v>0</v>
          </cell>
          <cell r="Q100">
            <v>1026000</v>
          </cell>
          <cell r="S100">
            <v>38</v>
          </cell>
          <cell r="T100" t="str">
            <v>NATURAL RESOURCES AND PARKS</v>
          </cell>
          <cell r="U100" t="str">
            <v>PE</v>
          </cell>
          <cell r="V100" t="str">
            <v>PHYSICAL ENVIRONMENT</v>
          </cell>
          <cell r="W100" t="str">
            <v>NON GENERAL FUND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 FOR KIDS</v>
          </cell>
          <cell r="F101" t="str">
            <v>best start for kids</v>
          </cell>
          <cell r="G101" t="str">
            <v>A93700</v>
          </cell>
          <cell r="H101" t="str">
            <v>BEST START FOR KIDS</v>
          </cell>
          <cell r="I101" t="str">
            <v>BEST START FOR KIDS</v>
          </cell>
          <cell r="J101" t="str">
            <v>appropriated to </v>
          </cell>
          <cell r="K101" t="str">
            <v>Best start for kids</v>
          </cell>
          <cell r="L101" t="str">
            <v>best start for kids</v>
          </cell>
          <cell r="M101" t="str">
            <v>HHS</v>
          </cell>
          <cell r="N101">
            <v>129798000</v>
          </cell>
          <cell r="O101">
            <v>26</v>
          </cell>
          <cell r="P101">
            <v>0</v>
          </cell>
          <cell r="Q101">
            <v>126485000</v>
          </cell>
          <cell r="S101">
            <v>93</v>
          </cell>
          <cell r="T101" t="str">
            <v>COMMUNITY AND HUMAN SERVICES</v>
          </cell>
          <cell r="U101" t="str">
            <v>HHS</v>
          </cell>
          <cell r="V101" t="str">
            <v>HEALTH AND HUMAN SERVICES</v>
          </cell>
          <cell r="W101" t="str">
            <v>NON GENERAL FUND</v>
          </cell>
        </row>
        <row r="102">
          <cell r="B102" t="str">
            <v>EN_A15100</v>
          </cell>
          <cell r="C102">
            <v>96</v>
          </cell>
          <cell r="D102">
            <v>1511</v>
          </cell>
          <cell r="E102" t="str">
            <v>PUGET SOUND EMERGENCY RADIO NETWORK LEVY</v>
          </cell>
          <cell r="F102" t="str">
            <v>puget sound emergency radio network levy</v>
          </cell>
          <cell r="G102" t="str">
            <v>A15100</v>
          </cell>
          <cell r="H102" t="str">
            <v>PUGET SOUND EMERGENCY RADIO NETWORK LEVY</v>
          </cell>
          <cell r="I102" t="str">
            <v>PUGET SOUND EMERGENCY RADIO NETWORK LEVY</v>
          </cell>
          <cell r="J102" t="str">
            <v>appropriated to </v>
          </cell>
          <cell r="K102" t="str">
            <v>Puget sound emergency radio network levy</v>
          </cell>
          <cell r="L102" t="str">
            <v>puget sound emergency radio network levy</v>
          </cell>
          <cell r="M102" t="str">
            <v>GG</v>
          </cell>
          <cell r="N102">
            <v>61365000</v>
          </cell>
          <cell r="O102">
            <v>4</v>
          </cell>
          <cell r="P102">
            <v>0</v>
          </cell>
          <cell r="Q102">
            <v>61333000</v>
          </cell>
          <cell r="S102">
            <v>14</v>
          </cell>
          <cell r="T102" t="str">
            <v>KCIT</v>
          </cell>
          <cell r="U102" t="str">
            <v>GG</v>
          </cell>
          <cell r="V102" t="str">
            <v>GENERAL GOVERNMENT</v>
          </cell>
          <cell r="W102" t="str">
            <v>NON GENERAL FUND</v>
          </cell>
        </row>
        <row r="103">
          <cell r="B103" t="str">
            <v>EN_A56100</v>
          </cell>
          <cell r="C103">
            <v>97</v>
          </cell>
          <cell r="D103">
            <v>1561</v>
          </cell>
          <cell r="E103" t="str">
            <v>FLOOD CONTROL OPERATING CONTRACT</v>
          </cell>
          <cell r="F103" t="str">
            <v>flood control operating contract</v>
          </cell>
          <cell r="G103" t="str">
            <v>A56100</v>
          </cell>
          <cell r="H103" t="str">
            <v>KING COUNTY FLOOD CONTROL CONTRACT</v>
          </cell>
          <cell r="I103" t="str">
            <v>KING COUNTY FLOOD CONTROL CONTRACT</v>
          </cell>
          <cell r="J103" t="str">
            <v>appropriated to </v>
          </cell>
          <cell r="K103" t="str">
            <v>King County flood control contract</v>
          </cell>
          <cell r="L103" t="str">
            <v>King County flood control contract</v>
          </cell>
          <cell r="M103" t="str">
            <v>PE</v>
          </cell>
          <cell r="N103">
            <v>126907000</v>
          </cell>
          <cell r="O103">
            <v>54</v>
          </cell>
          <cell r="P103">
            <v>2</v>
          </cell>
          <cell r="Q103">
            <v>126907000</v>
          </cell>
          <cell r="S103">
            <v>38</v>
          </cell>
          <cell r="T103" t="str">
            <v>NATURAL RESOURCES AND PARKS</v>
          </cell>
          <cell r="U103" t="str">
            <v>PE</v>
          </cell>
          <cell r="V103" t="str">
            <v>PHYSICAL ENVIRONMENT</v>
          </cell>
          <cell r="W103" t="str">
            <v>NON GENERAL FUND</v>
          </cell>
        </row>
        <row r="104">
          <cell r="B104" t="str">
            <v>EN_A80000</v>
          </cell>
          <cell r="C104">
            <v>98</v>
          </cell>
          <cell r="D104">
            <v>1800</v>
          </cell>
          <cell r="E104" t="str">
            <v>PUBLIC HEALTH</v>
          </cell>
          <cell r="F104" t="str">
            <v>public health</v>
          </cell>
          <cell r="G104" t="str">
            <v>A80000</v>
          </cell>
          <cell r="H104" t="str">
            <v>PUBLIC HEALTH</v>
          </cell>
          <cell r="I104" t="str">
            <v>PUBLIC HEALTH</v>
          </cell>
          <cell r="J104" t="str">
            <v>appropriated to </v>
          </cell>
          <cell r="K104" t="str">
            <v>Public health</v>
          </cell>
          <cell r="L104" t="str">
            <v>public health</v>
          </cell>
          <cell r="M104" t="str">
            <v>HHS</v>
          </cell>
          <cell r="N104">
            <v>377096000</v>
          </cell>
          <cell r="O104">
            <v>801.1</v>
          </cell>
          <cell r="P104">
            <v>6.5</v>
          </cell>
          <cell r="Q104">
            <v>380598000</v>
          </cell>
          <cell r="S104">
            <v>80</v>
          </cell>
          <cell r="T104" t="str">
            <v>PUBLIC HEALTH</v>
          </cell>
          <cell r="U104" t="str">
            <v>HHS</v>
          </cell>
          <cell r="V104" t="str">
            <v>HEALTH AND HUMAN SERVICES</v>
          </cell>
          <cell r="W104" t="str">
            <v>NON GENERAL FUND</v>
          </cell>
        </row>
        <row r="105">
          <cell r="B105" t="str">
            <v>EN_A76000</v>
          </cell>
          <cell r="C105">
            <v>99</v>
          </cell>
          <cell r="D105">
            <v>1820</v>
          </cell>
          <cell r="E105" t="str">
            <v>INTERCOUNTY RIVER IMPROVEMENT</v>
          </cell>
          <cell r="F105" t="str">
            <v>intercounty river improvement</v>
          </cell>
          <cell r="G105" t="str">
            <v>A76000</v>
          </cell>
          <cell r="H105" t="str">
            <v>INTERCOUNTY RIVER IMPROVEMENT</v>
          </cell>
          <cell r="I105" t="str">
            <v>INTERCOUNTY RIVER IMPROVEMENT</v>
          </cell>
          <cell r="J105" t="str">
            <v>appropriated to </v>
          </cell>
          <cell r="K105" t="str">
            <v>Intercounty river improvement</v>
          </cell>
          <cell r="L105" t="str">
            <v>intercounty river improvement</v>
          </cell>
          <cell r="M105" t="str">
            <v>PE</v>
          </cell>
          <cell r="N105">
            <v>100000</v>
          </cell>
          <cell r="O105">
            <v>0</v>
          </cell>
          <cell r="P105">
            <v>0</v>
          </cell>
          <cell r="Q105">
            <v>100000</v>
          </cell>
          <cell r="S105">
            <v>38</v>
          </cell>
          <cell r="T105" t="str">
            <v>NATURAL RESOURCES AND PARKS</v>
          </cell>
          <cell r="U105" t="str">
            <v>PE</v>
          </cell>
          <cell r="V105" t="str">
            <v>PHYSICAL ENVIRONMENT</v>
          </cell>
          <cell r="W105" t="str">
            <v>NON GENERAL FUND</v>
          </cell>
        </row>
        <row r="106">
          <cell r="B106" t="str">
            <v>EN_A85000</v>
          </cell>
          <cell r="C106">
            <v>100</v>
          </cell>
          <cell r="D106">
            <v>1850</v>
          </cell>
          <cell r="E106" t="str">
            <v>ENVIRONMENTAL HEALTH </v>
          </cell>
          <cell r="F106" t="str">
            <v>environmental health </v>
          </cell>
          <cell r="G106" t="str">
            <v>A85000</v>
          </cell>
          <cell r="H106" t="str">
            <v>ENVIRONMENTAL HEALTH</v>
          </cell>
          <cell r="I106" t="str">
            <v>ENVIRONMENTAL HEALTH</v>
          </cell>
          <cell r="J106" t="str">
            <v>appropriated to </v>
          </cell>
          <cell r="K106" t="str">
            <v>Environmental health</v>
          </cell>
          <cell r="L106" t="str">
            <v>environmental health</v>
          </cell>
          <cell r="M106" t="str">
            <v>HHS</v>
          </cell>
          <cell r="N106">
            <v>51711000</v>
          </cell>
          <cell r="O106">
            <v>149.5</v>
          </cell>
          <cell r="P106">
            <v>4.5</v>
          </cell>
          <cell r="Q106">
            <v>51789000</v>
          </cell>
          <cell r="S106">
            <v>80</v>
          </cell>
          <cell r="T106" t="str">
            <v>PUBLIC HEALTH</v>
          </cell>
          <cell r="U106" t="str">
            <v>HHS</v>
          </cell>
          <cell r="V106" t="str">
            <v>HEALTH AND HUMAN SERVICES</v>
          </cell>
          <cell r="W106" t="str">
            <v>NON GENERAL FUND</v>
          </cell>
        </row>
        <row r="107">
          <cell r="B107" t="str">
            <v>EN_A89000</v>
          </cell>
          <cell r="C107">
            <v>101</v>
          </cell>
          <cell r="D107">
            <v>1890</v>
          </cell>
          <cell r="E107" t="str">
            <v>PUBLIC HEALTH ADMINISTRATION</v>
          </cell>
          <cell r="F107" t="str">
            <v>public health administration</v>
          </cell>
          <cell r="G107" t="str">
            <v>A89000</v>
          </cell>
          <cell r="H107" t="str">
            <v>PUBLIC HEALTH ADMINISTRATION</v>
          </cell>
          <cell r="I107" t="str">
            <v>PUBLIC HEALTH ADMINISTRATION</v>
          </cell>
          <cell r="J107" t="str">
            <v>appropriated to </v>
          </cell>
          <cell r="K107" t="str">
            <v>Public health administration</v>
          </cell>
          <cell r="L107" t="str">
            <v>public health administration</v>
          </cell>
          <cell r="M107" t="str">
            <v>HHS</v>
          </cell>
          <cell r="N107">
            <v>64437000</v>
          </cell>
          <cell r="O107">
            <v>75.3</v>
          </cell>
          <cell r="P107">
            <v>0</v>
          </cell>
          <cell r="Q107">
            <v>64437000</v>
          </cell>
          <cell r="S107">
            <v>80</v>
          </cell>
          <cell r="T107" t="str">
            <v>PUBLIC HEALTH</v>
          </cell>
          <cell r="U107" t="str">
            <v>HHS</v>
          </cell>
          <cell r="V107" t="str">
            <v>HEALTH AND HUMAN SERVICES</v>
          </cell>
          <cell r="W107" t="str">
            <v>NON GENERAL FUND</v>
          </cell>
        </row>
        <row r="108">
          <cell r="B108" t="str">
            <v>EN_A21400</v>
          </cell>
          <cell r="C108">
            <v>102</v>
          </cell>
          <cell r="D108">
            <v>2140</v>
          </cell>
          <cell r="E108" t="str">
            <v>GRANTS</v>
          </cell>
          <cell r="F108" t="str">
            <v>grants</v>
          </cell>
          <cell r="G108" t="str">
            <v>A21400</v>
          </cell>
          <cell r="H108" t="str">
            <v>GRANTS</v>
          </cell>
          <cell r="I108" t="str">
            <v>GRANTS</v>
          </cell>
          <cell r="J108" t="str">
            <v>appropriated to </v>
          </cell>
          <cell r="K108" t="str">
            <v>Grants</v>
          </cell>
          <cell r="L108" t="str">
            <v>grants</v>
          </cell>
          <cell r="M108" t="str">
            <v>GG</v>
          </cell>
          <cell r="N108">
            <v>32258000</v>
          </cell>
          <cell r="O108">
            <v>53.9</v>
          </cell>
          <cell r="P108">
            <v>0</v>
          </cell>
          <cell r="Q108">
            <v>32258000</v>
          </cell>
          <cell r="S108">
            <v>96</v>
          </cell>
          <cell r="T108" t="str">
            <v>ADMINISTRATIVE OFFICES</v>
          </cell>
          <cell r="U108" t="str">
            <v>GG</v>
          </cell>
          <cell r="V108" t="str">
            <v>GENERAL GOVERNMENT</v>
          </cell>
          <cell r="W108" t="str">
            <v>NON GENERAL FUND</v>
          </cell>
        </row>
        <row r="109">
          <cell r="B109" t="str">
            <v>Enj_A51400</v>
          </cell>
          <cell r="C109" t="str">
            <v>New</v>
          </cell>
          <cell r="D109">
            <v>2140</v>
          </cell>
          <cell r="E109" t="str">
            <v>BRYNE JAG GRANT FFY 2016</v>
          </cell>
          <cell r="F109" t="str">
            <v>byrne jag grant FFY 2016</v>
          </cell>
          <cell r="G109" t="str">
            <v>A51400</v>
          </cell>
          <cell r="H109" t="str">
            <v>BYRNE JUSTICE ASSISTANCE GRANT FFY 2016</v>
          </cell>
          <cell r="I109" t="str">
            <v>BYRNE JAG GRANT FFY 2016</v>
          </cell>
          <cell r="J109" t="str">
            <v>appropriated to </v>
          </cell>
          <cell r="K109" t="str">
            <v>Byrne justice assistance grant FFY 2016</v>
          </cell>
          <cell r="L109" t="str">
            <v>byrne justice assistance grant FFY 2016</v>
          </cell>
          <cell r="M109" t="str">
            <v>LSJ</v>
          </cell>
        </row>
        <row r="110">
          <cell r="B110" t="str">
            <v>EN_A51616</v>
          </cell>
          <cell r="C110">
            <v>103</v>
          </cell>
          <cell r="D110">
            <v>2171</v>
          </cell>
          <cell r="E110" t="str">
            <v>BRYNE JAG GRANT FFY 2016</v>
          </cell>
          <cell r="F110" t="str">
            <v>byrne jag grant FFY 2016</v>
          </cell>
          <cell r="G110" t="str">
            <v>A51616</v>
          </cell>
          <cell r="H110" t="str">
            <v>BYRNE JUSTICE ASSISTANCE GRANT FFY 2016</v>
          </cell>
          <cell r="I110" t="str">
            <v>BYRNE JAG GRANT FFY 2016</v>
          </cell>
          <cell r="J110" t="str">
            <v>appropriated to </v>
          </cell>
          <cell r="K110" t="str">
            <v>Byrne justice assistance grant FFY 2016</v>
          </cell>
          <cell r="L110" t="str">
            <v>byrne justice assistance grant FFY 2016</v>
          </cell>
          <cell r="M110" t="str">
            <v>LSJ</v>
          </cell>
          <cell r="N110">
            <v>203000</v>
          </cell>
          <cell r="O110">
            <v>0</v>
          </cell>
          <cell r="P110">
            <v>0</v>
          </cell>
          <cell r="Q110">
            <v>203000</v>
          </cell>
          <cell r="S110">
            <v>96</v>
          </cell>
          <cell r="T110" t="str">
            <v>ADMINISTRATIVE OFFICES</v>
          </cell>
          <cell r="U110" t="str">
            <v>LSJ</v>
          </cell>
          <cell r="V110" t="str">
            <v>LAW SAFETY AND JUSTICE</v>
          </cell>
          <cell r="W110" t="str">
            <v>NON GENERAL FUND</v>
          </cell>
        </row>
        <row r="111">
          <cell r="B111" t="str">
            <v>EN_A93600</v>
          </cell>
          <cell r="C111">
            <v>104</v>
          </cell>
          <cell r="D111">
            <v>2240</v>
          </cell>
          <cell r="E111" t="str">
            <v>EMPLOYMENT AND EDUCATION RESOURCES</v>
          </cell>
          <cell r="F111" t="str">
            <v>employment and education resources</v>
          </cell>
          <cell r="G111" t="str">
            <v>A93600</v>
          </cell>
          <cell r="H111" t="str">
            <v>EMPLOYMENT AND EDUCATION RESOURCES</v>
          </cell>
          <cell r="I111" t="str">
            <v>EMPLOYMENT AND EDUCATION RESOURCES</v>
          </cell>
          <cell r="J111" t="str">
            <v>appropriated to </v>
          </cell>
          <cell r="K111" t="str">
            <v>Employment and education resources</v>
          </cell>
          <cell r="L111" t="str">
            <v>employment and education resources</v>
          </cell>
          <cell r="M111" t="str">
            <v>HHS</v>
          </cell>
          <cell r="N111">
            <v>22327000</v>
          </cell>
          <cell r="O111">
            <v>40.5</v>
          </cell>
          <cell r="P111">
            <v>0</v>
          </cell>
          <cell r="Q111">
            <v>22033000</v>
          </cell>
          <cell r="S111">
            <v>93</v>
          </cell>
          <cell r="T111" t="str">
            <v>COMMUNITY AND HUMAN SERVICES</v>
          </cell>
          <cell r="U111" t="str">
            <v>HHS</v>
          </cell>
          <cell r="V111" t="str">
            <v>HEALTH AND HUMAN SERVICES</v>
          </cell>
          <cell r="W111" t="str">
            <v>NON GENERAL FUND</v>
          </cell>
        </row>
        <row r="112">
          <cell r="B112" t="str">
            <v>EN_A35000</v>
          </cell>
          <cell r="C112">
            <v>105</v>
          </cell>
          <cell r="D112">
            <v>2460</v>
          </cell>
          <cell r="E112" t="str">
            <v>HOUSING AND COMMUNITY DEVELOPMENT</v>
          </cell>
          <cell r="F112" t="str">
            <v>housing and community development</v>
          </cell>
          <cell r="G112" t="str">
            <v>A35000</v>
          </cell>
          <cell r="H112" t="str">
            <v>HOUSING AND COMMUNITY DEVELOPMENT</v>
          </cell>
          <cell r="I112" t="str">
            <v>HOUSING AND COMMUNITY DEVELOPMENT</v>
          </cell>
          <cell r="J112" t="str">
            <v>appropriated to </v>
          </cell>
          <cell r="K112" t="str">
            <v>Housing and community development</v>
          </cell>
          <cell r="L112" t="str">
            <v>housing and community development</v>
          </cell>
          <cell r="M112" t="str">
            <v>HHS</v>
          </cell>
          <cell r="N112">
            <v>177072000</v>
          </cell>
          <cell r="O112">
            <v>32.8</v>
          </cell>
          <cell r="P112">
            <v>0</v>
          </cell>
          <cell r="Q112">
            <v>173464000</v>
          </cell>
          <cell r="S112">
            <v>93</v>
          </cell>
          <cell r="T112" t="str">
            <v>COMMUNITY AND HUMAN SERVICES</v>
          </cell>
          <cell r="U112" t="str">
            <v>HHS</v>
          </cell>
          <cell r="V112" t="str">
            <v>HEALTH AND HUMAN SERVICES</v>
          </cell>
          <cell r="W112" t="str">
            <v>NON GENERAL FUND</v>
          </cell>
        </row>
        <row r="113">
          <cell r="B113" t="str">
            <v>EN_A38100</v>
          </cell>
          <cell r="C113">
            <v>106</v>
          </cell>
          <cell r="D113">
            <v>4040</v>
          </cell>
          <cell r="E113" t="str">
            <v>SOLID WASTE</v>
          </cell>
          <cell r="F113" t="str">
            <v>solid waste</v>
          </cell>
          <cell r="G113" t="str">
            <v>A38100</v>
          </cell>
          <cell r="H113" t="str">
            <v>NATURAL RESOURCES AND PARKS ADMINISTRATION</v>
          </cell>
          <cell r="I113" t="str">
            <v>NATURAL RESOURCES AND PARKS ADMINISTRATION</v>
          </cell>
          <cell r="J113" t="str">
            <v>appropriated to </v>
          </cell>
          <cell r="K113" t="str">
            <v>Natural resources and parks administration</v>
          </cell>
          <cell r="L113" t="str">
            <v>natural resources and parks administration</v>
          </cell>
          <cell r="M113" t="str">
            <v>PE</v>
          </cell>
          <cell r="N113">
            <v>16309000</v>
          </cell>
          <cell r="O113">
            <v>32</v>
          </cell>
          <cell r="P113">
            <v>0</v>
          </cell>
          <cell r="Q113">
            <v>16309000</v>
          </cell>
          <cell r="S113">
            <v>38</v>
          </cell>
          <cell r="T113" t="str">
            <v>NATURAL RESOURCES AND PARKS</v>
          </cell>
          <cell r="U113" t="str">
            <v>PE</v>
          </cell>
          <cell r="V113" t="str">
            <v>PHYSICAL ENVIRONMENT</v>
          </cell>
          <cell r="W113" t="str">
            <v>NON GENERAL FUND</v>
          </cell>
        </row>
        <row r="114">
          <cell r="B114" t="str">
            <v>EN_A72000</v>
          </cell>
          <cell r="C114">
            <v>107</v>
          </cell>
          <cell r="D114">
            <v>4040</v>
          </cell>
          <cell r="E114" t="str">
            <v>SOLID WASTE</v>
          </cell>
          <cell r="F114" t="str">
            <v>solid waste</v>
          </cell>
          <cell r="G114" t="str">
            <v>A72000</v>
          </cell>
          <cell r="H114" t="str">
            <v>SOLID WASTE </v>
          </cell>
          <cell r="I114" t="str">
            <v>SOLID WASTE </v>
          </cell>
          <cell r="J114" t="str">
            <v>appropriated to </v>
          </cell>
          <cell r="K114" t="str">
            <v>Solid waste </v>
          </cell>
          <cell r="L114" t="str">
            <v>solid waste </v>
          </cell>
          <cell r="M114" t="str">
            <v>PE</v>
          </cell>
          <cell r="N114">
            <v>274901000</v>
          </cell>
          <cell r="O114">
            <v>405.5</v>
          </cell>
          <cell r="P114">
            <v>12.5</v>
          </cell>
          <cell r="Q114">
            <v>252634000</v>
          </cell>
          <cell r="S114">
            <v>38</v>
          </cell>
          <cell r="T114" t="str">
            <v>NATURAL RESOURCES AND PARKS</v>
          </cell>
          <cell r="U114" t="str">
            <v>PE</v>
          </cell>
          <cell r="V114" t="str">
            <v>PHYSICAL ENVIRONMENT</v>
          </cell>
          <cell r="W114" t="str">
            <v>NON GENERAL FUND</v>
          </cell>
        </row>
        <row r="115">
          <cell r="B115" t="str">
            <v>EN_A71000</v>
          </cell>
          <cell r="C115">
            <v>108</v>
          </cell>
          <cell r="D115">
            <v>4290</v>
          </cell>
          <cell r="E115" t="str">
            <v>AIRPORT</v>
          </cell>
          <cell r="F115" t="str">
            <v>airport</v>
          </cell>
          <cell r="G115" t="str">
            <v>A71000</v>
          </cell>
          <cell r="H115" t="str">
            <v>AIRPORT</v>
          </cell>
          <cell r="I115" t="str">
            <v>AIRPORT</v>
          </cell>
          <cell r="J115" t="str">
            <v>appropriated to </v>
          </cell>
          <cell r="K115" t="str">
            <v>Airport</v>
          </cell>
          <cell r="L115" t="str">
            <v>airport</v>
          </cell>
          <cell r="M115" t="str">
            <v>PE</v>
          </cell>
          <cell r="N115">
            <v>34078000</v>
          </cell>
          <cell r="O115">
            <v>48.5</v>
          </cell>
          <cell r="P115">
            <v>0</v>
          </cell>
          <cell r="Q115">
            <v>42147000</v>
          </cell>
          <cell r="S115">
            <v>70</v>
          </cell>
          <cell r="T115" t="str">
            <v>TRANSPORTATION</v>
          </cell>
          <cell r="U115" t="str">
            <v>PE</v>
          </cell>
          <cell r="V115" t="str">
            <v>PHYSICAL ENVIRONMENT</v>
          </cell>
          <cell r="W115" t="str">
            <v>NON GENERAL FUND</v>
          </cell>
        </row>
        <row r="116">
          <cell r="B116" t="str">
            <v>EN_A71600</v>
          </cell>
          <cell r="C116">
            <v>109</v>
          </cell>
          <cell r="D116">
            <v>4290</v>
          </cell>
          <cell r="E116" t="str">
            <v>AIRPORT</v>
          </cell>
          <cell r="F116" t="str">
            <v>airport</v>
          </cell>
          <cell r="G116" t="str">
            <v>A71600</v>
          </cell>
          <cell r="H116" t="str">
            <v>AIRPORT CONSTRUCTION TRANSFER</v>
          </cell>
          <cell r="I116" t="str">
            <v>AIRPORT CONSTRUCTION TRANSFER</v>
          </cell>
          <cell r="J116" t="str">
            <v>appropriated to </v>
          </cell>
          <cell r="K116" t="str">
            <v>Airport construction transfer</v>
          </cell>
          <cell r="L116" t="str">
            <v>airport construction transfer</v>
          </cell>
          <cell r="M116" t="str">
            <v>PE</v>
          </cell>
          <cell r="N116">
            <v>7331000</v>
          </cell>
          <cell r="O116">
            <v>0</v>
          </cell>
          <cell r="P116">
            <v>0</v>
          </cell>
          <cell r="Q116">
            <v>0</v>
          </cell>
          <cell r="S116">
            <v>70</v>
          </cell>
          <cell r="T116" t="str">
            <v>TRANSPORTATION</v>
          </cell>
          <cell r="U116" t="str">
            <v>PE</v>
          </cell>
          <cell r="V116" t="str">
            <v>PHYSICAL ENVIRONMENT</v>
          </cell>
          <cell r="W116" t="str">
            <v>NON GENERAL FUND</v>
          </cell>
        </row>
        <row r="117">
          <cell r="B117" t="str">
            <v>EN_A21300</v>
          </cell>
          <cell r="C117">
            <v>110</v>
          </cell>
          <cell r="D117">
            <v>4501</v>
          </cell>
          <cell r="E117" t="str">
            <v>RADIO COMMUNICATIONS OPERATIONS</v>
          </cell>
          <cell r="F117" t="str">
            <v>radio communications operations</v>
          </cell>
          <cell r="G117" t="str">
            <v>A21300</v>
          </cell>
          <cell r="H117" t="str">
            <v>RADIO COMMUNICATION SERVICES</v>
          </cell>
          <cell r="I117" t="str">
            <v>RADIO COMMUNICATION SERVICES</v>
          </cell>
          <cell r="J117" t="str">
            <v>appropriated to </v>
          </cell>
          <cell r="K117" t="str">
            <v>Radio communication services</v>
          </cell>
          <cell r="L117" t="str">
            <v>radio communication services</v>
          </cell>
          <cell r="M117" t="str">
            <v>GG</v>
          </cell>
          <cell r="N117">
            <v>8794000</v>
          </cell>
          <cell r="O117">
            <v>14</v>
          </cell>
          <cell r="P117">
            <v>0</v>
          </cell>
          <cell r="Q117">
            <v>9290000</v>
          </cell>
          <cell r="S117">
            <v>14</v>
          </cell>
          <cell r="T117" t="str">
            <v>KCIT</v>
          </cell>
          <cell r="U117" t="str">
            <v>GG</v>
          </cell>
          <cell r="V117" t="str">
            <v>GENERAL GOVERNMENT</v>
          </cell>
          <cell r="W117" t="str">
            <v>NON GENERAL FUND</v>
          </cell>
        </row>
        <row r="118">
          <cell r="B118" t="str">
            <v>EN_A49000</v>
          </cell>
          <cell r="C118">
            <v>111</v>
          </cell>
          <cell r="D118">
            <v>4531</v>
          </cell>
          <cell r="E118" t="str">
            <v>I-NET OPERATIONS</v>
          </cell>
          <cell r="F118" t="str">
            <v>I-net operations</v>
          </cell>
          <cell r="G118" t="str">
            <v>A49000</v>
          </cell>
          <cell r="H118" t="str">
            <v>I-NET OPERATIONS</v>
          </cell>
          <cell r="I118" t="str">
            <v>I-NET OPERATIONS</v>
          </cell>
          <cell r="J118" t="str">
            <v>appropriated to </v>
          </cell>
          <cell r="K118" t="str">
            <v>I-Net operations</v>
          </cell>
          <cell r="L118" t="str">
            <v>I-Net operations</v>
          </cell>
          <cell r="M118" t="str">
            <v>GG</v>
          </cell>
          <cell r="N118">
            <v>6517000</v>
          </cell>
          <cell r="O118">
            <v>1</v>
          </cell>
          <cell r="P118">
            <v>0</v>
          </cell>
          <cell r="Q118">
            <v>6299000</v>
          </cell>
          <cell r="S118">
            <v>14</v>
          </cell>
          <cell r="T118" t="str">
            <v>KCIT</v>
          </cell>
          <cell r="U118" t="str">
            <v>GG</v>
          </cell>
          <cell r="V118" t="str">
            <v>GENERAL GOVERNMENT</v>
          </cell>
          <cell r="W118" t="str">
            <v>NON GENERAL FUND</v>
          </cell>
        </row>
        <row r="119">
          <cell r="B119" t="str">
            <v>EN_A46250</v>
          </cell>
          <cell r="C119">
            <v>112</v>
          </cell>
          <cell r="D119">
            <v>4591</v>
          </cell>
          <cell r="E119" t="str">
            <v>MARINE DIVISION OPERATING</v>
          </cell>
          <cell r="F119" t="str">
            <v>marine division operating</v>
          </cell>
          <cell r="G119" t="str">
            <v>A46250</v>
          </cell>
          <cell r="H119" t="str">
            <v>MARINE DIVISION</v>
          </cell>
          <cell r="I119" t="str">
            <v>MARINE DIVISION</v>
          </cell>
          <cell r="J119" t="str">
            <v>appropriated to </v>
          </cell>
          <cell r="K119" t="str">
            <v>Marine division</v>
          </cell>
          <cell r="L119" t="str">
            <v>marine division</v>
          </cell>
          <cell r="M119" t="str">
            <v>PE</v>
          </cell>
          <cell r="N119">
            <v>18163000</v>
          </cell>
          <cell r="O119">
            <v>25</v>
          </cell>
          <cell r="P119">
            <v>0</v>
          </cell>
          <cell r="Q119">
            <v>17991000</v>
          </cell>
          <cell r="S119">
            <v>70</v>
          </cell>
          <cell r="T119" t="str">
            <v>TRANSPORTATION</v>
          </cell>
          <cell r="U119" t="str">
            <v>PE</v>
          </cell>
          <cell r="V119" t="str">
            <v>PHYSICAL ENVIRONMENT</v>
          </cell>
          <cell r="W119" t="str">
            <v>NON GENERAL FUND</v>
          </cell>
        </row>
        <row r="120">
          <cell r="B120" t="str">
            <v>EN_A46100</v>
          </cell>
          <cell r="C120">
            <v>113</v>
          </cell>
          <cell r="D120">
            <v>4610</v>
          </cell>
          <cell r="E120" t="str">
            <v>WATER QUALITY</v>
          </cell>
          <cell r="F120" t="str">
            <v>water quality</v>
          </cell>
          <cell r="G120" t="str">
            <v>A46100</v>
          </cell>
          <cell r="H120" t="str">
            <v>WASTEWATER TREATMENT</v>
          </cell>
          <cell r="I120" t="str">
            <v>WASTEWATER TREATMENT</v>
          </cell>
          <cell r="J120" t="str">
            <v>appropriated to </v>
          </cell>
          <cell r="K120" t="str">
            <v>Wastewater treatment</v>
          </cell>
          <cell r="L120" t="str">
            <v>wastewater treatment</v>
          </cell>
          <cell r="M120" t="str">
            <v>PE</v>
          </cell>
          <cell r="N120">
            <v>301767000</v>
          </cell>
          <cell r="O120">
            <v>623.7</v>
          </cell>
          <cell r="P120">
            <v>17</v>
          </cell>
          <cell r="Q120">
            <v>971122000</v>
          </cell>
          <cell r="S120">
            <v>38</v>
          </cell>
          <cell r="T120" t="str">
            <v>NATURAL RESOURCES AND PARKS</v>
          </cell>
          <cell r="U120" t="str">
            <v>PE</v>
          </cell>
          <cell r="V120" t="str">
            <v>PHYSICAL ENVIRONMENT</v>
          </cell>
          <cell r="W120" t="str">
            <v>NON GENERAL FUND</v>
          </cell>
        </row>
        <row r="121">
          <cell r="B121" t="str">
            <v>EN_A46400</v>
          </cell>
          <cell r="C121">
            <v>114</v>
          </cell>
          <cell r="D121">
            <v>4640</v>
          </cell>
          <cell r="E121" t="str">
            <v>PUBLIC TRANSPORTATION</v>
          </cell>
          <cell r="F121" t="str">
            <v>public transportation</v>
          </cell>
          <cell r="G121" t="str">
            <v>A46400</v>
          </cell>
          <cell r="H121" t="str">
            <v>DEPARTMENT OF TRANSPORTATION DIRECTOR'S OFFICE</v>
          </cell>
          <cell r="I121" t="str">
            <v>DOT DIRECTOR'S OFFICE</v>
          </cell>
          <cell r="J121" t="str">
            <v>appropriated to </v>
          </cell>
          <cell r="K121" t="str">
            <v>Department of transportation director's office</v>
          </cell>
          <cell r="L121" t="str">
            <v>department of transportation director's office</v>
          </cell>
          <cell r="M121" t="str">
            <v>PE</v>
          </cell>
          <cell r="N121">
            <v>12144000</v>
          </cell>
          <cell r="O121">
            <v>29.1</v>
          </cell>
          <cell r="P121">
            <v>1</v>
          </cell>
          <cell r="Q121">
            <v>4488000</v>
          </cell>
          <cell r="S121">
            <v>70</v>
          </cell>
          <cell r="T121" t="str">
            <v>TRANSPORTATION</v>
          </cell>
          <cell r="U121" t="str">
            <v>PE</v>
          </cell>
          <cell r="V121" t="str">
            <v>PHYSICAL ENVIRONMENT</v>
          </cell>
          <cell r="W121" t="str">
            <v>NON GENERAL FUND</v>
          </cell>
        </row>
        <row r="122">
          <cell r="B122" t="str">
            <v>EN_A46410</v>
          </cell>
          <cell r="C122">
            <v>115</v>
          </cell>
          <cell r="D122">
            <v>4640</v>
          </cell>
          <cell r="E122" t="str">
            <v>PUBLIC TRANSPORTATION</v>
          </cell>
          <cell r="F122" t="str">
            <v>public transportation</v>
          </cell>
          <cell r="G122" t="str">
            <v>A46410</v>
          </cell>
          <cell r="H122" t="str">
            <v>TRANSIT</v>
          </cell>
          <cell r="I122" t="str">
            <v>TRANSIT</v>
          </cell>
          <cell r="J122" t="str">
            <v>appropriated to </v>
          </cell>
          <cell r="K122" t="str">
            <v>Transit</v>
          </cell>
          <cell r="L122" t="str">
            <v>transit</v>
          </cell>
          <cell r="M122" t="str">
            <v>PE</v>
          </cell>
          <cell r="N122">
            <v>1582634000</v>
          </cell>
          <cell r="O122">
            <v>4584.2</v>
          </cell>
          <cell r="P122">
            <v>48</v>
          </cell>
          <cell r="Q122">
            <v>1780975000</v>
          </cell>
          <cell r="S122">
            <v>70</v>
          </cell>
          <cell r="T122" t="str">
            <v>TRANSPORTATION</v>
          </cell>
          <cell r="U122" t="str">
            <v>PE</v>
          </cell>
          <cell r="V122" t="str">
            <v>PHYSICAL ENVIRONMENT</v>
          </cell>
          <cell r="W122" t="str">
            <v>NON GENERAL FUND</v>
          </cell>
        </row>
        <row r="123">
          <cell r="B123" t="str">
            <v>EN_A66600</v>
          </cell>
          <cell r="C123">
            <v>116</v>
          </cell>
          <cell r="D123">
            <v>5420</v>
          </cell>
          <cell r="E123" t="str">
            <v>SAFETY AND WORKERS COMPENSATION</v>
          </cell>
          <cell r="F123" t="str">
            <v>safety and workers compensation</v>
          </cell>
          <cell r="G123" t="str">
            <v>A66600</v>
          </cell>
          <cell r="H123" t="str">
            <v>SAFETY AND CLAIMS MANAGEMENT</v>
          </cell>
          <cell r="I123" t="str">
            <v>SAFETY AND CLAIMS MANAGEMENT</v>
          </cell>
          <cell r="J123" t="str">
            <v>appropriated to </v>
          </cell>
          <cell r="K123" t="str">
            <v>Safety and claims management</v>
          </cell>
          <cell r="L123" t="str">
            <v>safety and claims management</v>
          </cell>
          <cell r="M123" t="str">
            <v>GG</v>
          </cell>
          <cell r="N123">
            <v>73399000</v>
          </cell>
          <cell r="O123">
            <v>51</v>
          </cell>
          <cell r="P123">
            <v>0</v>
          </cell>
          <cell r="Q123">
            <v>54780000</v>
          </cell>
          <cell r="S123">
            <v>40</v>
          </cell>
          <cell r="T123" t="str">
            <v>EXECUTIVE SERVICES</v>
          </cell>
          <cell r="U123" t="str">
            <v>GG</v>
          </cell>
          <cell r="V123" t="str">
            <v>GENERAL GOVERNMENT</v>
          </cell>
          <cell r="W123" t="str">
            <v>NON GENERAL FUND</v>
          </cell>
        </row>
        <row r="124">
          <cell r="B124" t="str">
            <v>EN_A13700</v>
          </cell>
          <cell r="C124">
            <v>117</v>
          </cell>
          <cell r="D124">
            <v>5441</v>
          </cell>
          <cell r="E124" t="str">
            <v>WASTEWATER EQUIPMENT RENTAL AND REVOLVING</v>
          </cell>
          <cell r="F124" t="str">
            <v>wastewater equipment rental and revolving</v>
          </cell>
          <cell r="G124" t="str">
            <v>A13700</v>
          </cell>
          <cell r="H124" t="str">
            <v>WASTEWATER EQUIPMENT RENTAL AND REVOLVING</v>
          </cell>
          <cell r="I124" t="str">
            <v>WASTEWATER EQUIPMENT RENTAL AND REVOLVING</v>
          </cell>
          <cell r="J124" t="str">
            <v>appropriated to </v>
          </cell>
          <cell r="K124" t="str">
            <v>Wastewater equipment rental and revolving</v>
          </cell>
          <cell r="L124" t="str">
            <v>wastewater equipment rental and revolving</v>
          </cell>
          <cell r="M124" t="str">
            <v>PE</v>
          </cell>
          <cell r="N124">
            <v>9338000</v>
          </cell>
          <cell r="O124">
            <v>0</v>
          </cell>
          <cell r="P124">
            <v>0</v>
          </cell>
          <cell r="Q124">
            <v>9096000</v>
          </cell>
          <cell r="S124">
            <v>70</v>
          </cell>
          <cell r="T124" t="str">
            <v>TRANSPORTATION</v>
          </cell>
          <cell r="U124" t="str">
            <v>PE</v>
          </cell>
          <cell r="V124" t="str">
            <v>PHYSICAL ENVIRONMENT</v>
          </cell>
          <cell r="W124" t="str">
            <v>NON GENERAL FUND</v>
          </cell>
        </row>
        <row r="125">
          <cell r="B125" t="str">
            <v>EN_A13800</v>
          </cell>
          <cell r="C125">
            <v>118</v>
          </cell>
          <cell r="D125">
            <v>5450</v>
          </cell>
          <cell r="E125" t="str">
            <v>FINANCIAL SERVICES</v>
          </cell>
          <cell r="F125" t="str">
            <v>financial services</v>
          </cell>
          <cell r="G125" t="str">
            <v>A13800</v>
          </cell>
          <cell r="H125" t="str">
            <v>FINANCE AND BUSINESS OPERATIONS</v>
          </cell>
          <cell r="I125" t="str">
            <v>FINANCE AND BUSINESS OPERATIONS</v>
          </cell>
          <cell r="J125" t="str">
            <v>appropriated to </v>
          </cell>
          <cell r="K125" t="str">
            <v>Finance and business operations</v>
          </cell>
          <cell r="L125" t="str">
            <v>finance and business operations</v>
          </cell>
          <cell r="M125" t="str">
            <v>GG</v>
          </cell>
          <cell r="N125">
            <v>62983000</v>
          </cell>
          <cell r="O125">
            <v>181.5</v>
          </cell>
          <cell r="P125">
            <v>5</v>
          </cell>
          <cell r="Q125">
            <v>63695000</v>
          </cell>
          <cell r="S125">
            <v>40</v>
          </cell>
          <cell r="T125" t="str">
            <v>EXECUTIVE SERVICES</v>
          </cell>
          <cell r="U125" t="str">
            <v>GG</v>
          </cell>
          <cell r="V125" t="str">
            <v>GENERAL GOVERNMENT</v>
          </cell>
          <cell r="W125" t="str">
            <v>NON GENERAL FUND</v>
          </cell>
        </row>
        <row r="126">
          <cell r="B126" t="str">
            <v>EN_A01100</v>
          </cell>
          <cell r="C126">
            <v>119</v>
          </cell>
          <cell r="D126">
            <v>5481</v>
          </cell>
          <cell r="E126" t="str">
            <v>GEOGRAPHIC INFORMATION SYSTEMS</v>
          </cell>
          <cell r="F126" t="str">
            <v>geographic information systems</v>
          </cell>
          <cell r="G126" t="str">
            <v>A01100</v>
          </cell>
          <cell r="H126" t="str">
            <v>GEOGRAPHIC INFORMATION SYSTEMS</v>
          </cell>
          <cell r="I126" t="str">
            <v>GEOGRAPHIC INFORMATION SYSTEMS</v>
          </cell>
          <cell r="J126" t="str">
            <v>appropriated to </v>
          </cell>
          <cell r="K126" t="str">
            <v>Geographic information systems</v>
          </cell>
          <cell r="L126" t="str">
            <v>geographic information systems</v>
          </cell>
          <cell r="M126" t="str">
            <v>GG</v>
          </cell>
          <cell r="N126">
            <v>17407000</v>
          </cell>
          <cell r="O126">
            <v>34</v>
          </cell>
          <cell r="P126">
            <v>0</v>
          </cell>
          <cell r="Q126">
            <v>16839000</v>
          </cell>
          <cell r="S126">
            <v>14</v>
          </cell>
          <cell r="T126" t="str">
            <v>KCIT</v>
          </cell>
          <cell r="U126" t="str">
            <v>GG</v>
          </cell>
          <cell r="V126" t="str">
            <v>GENERAL GOVERNMENT</v>
          </cell>
          <cell r="W126" t="str">
            <v>NON GENERAL FUND</v>
          </cell>
        </row>
        <row r="127">
          <cell r="B127" t="str">
            <v>EN_A30000</v>
          </cell>
          <cell r="C127">
            <v>120</v>
          </cell>
          <cell r="D127">
            <v>5490</v>
          </cell>
          <cell r="E127" t="str">
            <v>BUSINESS RESOURCE</v>
          </cell>
          <cell r="F127" t="str">
            <v>business resource</v>
          </cell>
          <cell r="G127" t="str">
            <v>A30000</v>
          </cell>
          <cell r="H127" t="str">
            <v>BUSINESS RESOURCE CENTER</v>
          </cell>
          <cell r="I127" t="str">
            <v>BUSINESS RESOURCE CENTER</v>
          </cell>
          <cell r="J127" t="str">
            <v>appropriated to </v>
          </cell>
          <cell r="K127" t="str">
            <v>Business resource center</v>
          </cell>
          <cell r="L127" t="str">
            <v>business resource center</v>
          </cell>
          <cell r="M127" t="str">
            <v>GG</v>
          </cell>
          <cell r="N127">
            <v>36260000</v>
          </cell>
          <cell r="O127">
            <v>57</v>
          </cell>
          <cell r="P127">
            <v>0</v>
          </cell>
          <cell r="Q127">
            <v>40221000</v>
          </cell>
          <cell r="S127">
            <v>40</v>
          </cell>
          <cell r="T127" t="str">
            <v>EXECUTIVE SERVICES</v>
          </cell>
          <cell r="U127" t="str">
            <v>GG</v>
          </cell>
          <cell r="V127" t="str">
            <v>GENERAL GOVERNMENT</v>
          </cell>
          <cell r="W127" t="str">
            <v>NON GENERAL FUND</v>
          </cell>
        </row>
        <row r="128">
          <cell r="B128" t="str">
            <v>EN_A42900</v>
          </cell>
          <cell r="C128">
            <v>121</v>
          </cell>
          <cell r="D128">
            <v>5500</v>
          </cell>
          <cell r="E128" t="str">
            <v>EMPLOYEE BENEFITS</v>
          </cell>
          <cell r="F128" t="str">
            <v>employee benefits</v>
          </cell>
          <cell r="G128" t="str">
            <v>A42900</v>
          </cell>
          <cell r="H128" t="str">
            <v>EMPLOYEE BENEFITS</v>
          </cell>
          <cell r="I128" t="str">
            <v>EMPLOYEE BENEFITS</v>
          </cell>
          <cell r="J128" t="str">
            <v>appropriated to </v>
          </cell>
          <cell r="K128" t="str">
            <v>Employee benefits</v>
          </cell>
          <cell r="L128" t="str">
            <v>employee benefits</v>
          </cell>
          <cell r="M128" t="str">
            <v>GG</v>
          </cell>
          <cell r="N128">
            <v>566617000</v>
          </cell>
          <cell r="O128">
            <v>15</v>
          </cell>
          <cell r="P128">
            <v>3</v>
          </cell>
          <cell r="Q128">
            <v>537571000</v>
          </cell>
          <cell r="S128">
            <v>40</v>
          </cell>
          <cell r="T128" t="str">
            <v>EXECUTIVE SERVICES</v>
          </cell>
          <cell r="U128" t="str">
            <v>GG</v>
          </cell>
          <cell r="V128" t="str">
            <v>GENERAL GOVERNMENT</v>
          </cell>
          <cell r="W128" t="str">
            <v>NON GENERAL FUND</v>
          </cell>
        </row>
        <row r="129">
          <cell r="B129" t="str">
            <v>EN_A60100</v>
          </cell>
          <cell r="C129">
            <v>122</v>
          </cell>
          <cell r="D129">
            <v>5511</v>
          </cell>
          <cell r="E129" t="str">
            <v>FACILITIES MANAGEMENT - INTERNAL SERVICE</v>
          </cell>
          <cell r="F129" t="str">
            <v>facilities management - internal service</v>
          </cell>
          <cell r="G129" t="str">
            <v>A60100</v>
          </cell>
          <cell r="H129" t="str">
            <v>FACILITIES MANAGEMENT INTERNAL SERVICE</v>
          </cell>
          <cell r="I129" t="str">
            <v>FACILITIES MANAGEMENT INTERNAL SERVICE</v>
          </cell>
          <cell r="J129" t="str">
            <v>appropriated to </v>
          </cell>
          <cell r="K129" t="str">
            <v>Facilities management internal service</v>
          </cell>
          <cell r="L129" t="str">
            <v>facilities management internal service</v>
          </cell>
          <cell r="M129" t="str">
            <v>GG</v>
          </cell>
          <cell r="N129">
            <v>113325000</v>
          </cell>
          <cell r="O129">
            <v>328</v>
          </cell>
          <cell r="P129">
            <v>2</v>
          </cell>
          <cell r="Q129">
            <v>112837000</v>
          </cell>
          <cell r="S129">
            <v>40</v>
          </cell>
          <cell r="T129" t="str">
            <v>EXECUTIVE SERVICES</v>
          </cell>
          <cell r="U129" t="str">
            <v>GG</v>
          </cell>
          <cell r="V129" t="str">
            <v>GENERAL GOVERNMENT</v>
          </cell>
          <cell r="W129" t="str">
            <v>NON GENERAL FUND</v>
          </cell>
        </row>
        <row r="130">
          <cell r="B130" t="str">
            <v>EN_A15400</v>
          </cell>
          <cell r="C130">
            <v>123</v>
          </cell>
          <cell r="D130">
            <v>5520</v>
          </cell>
          <cell r="E130" t="str">
            <v>INSURANCE</v>
          </cell>
          <cell r="F130" t="str">
            <v>insurance</v>
          </cell>
          <cell r="G130" t="str">
            <v>A15400</v>
          </cell>
          <cell r="H130" t="str">
            <v>RISK MANAGEMENT</v>
          </cell>
          <cell r="I130" t="str">
            <v>RISK MANAGEMENT</v>
          </cell>
          <cell r="J130" t="str">
            <v>appropriated to </v>
          </cell>
          <cell r="K130" t="str">
            <v>Risk management</v>
          </cell>
          <cell r="L130" t="str">
            <v>risk management</v>
          </cell>
          <cell r="M130" t="str">
            <v>GG</v>
          </cell>
          <cell r="N130">
            <v>85104000</v>
          </cell>
          <cell r="O130">
            <v>23</v>
          </cell>
          <cell r="P130">
            <v>0</v>
          </cell>
          <cell r="Q130">
            <v>43519000</v>
          </cell>
          <cell r="S130">
            <v>40</v>
          </cell>
          <cell r="T130" t="str">
            <v>EXECUTIVE SERVICES</v>
          </cell>
          <cell r="U130" t="str">
            <v>GG</v>
          </cell>
          <cell r="V130" t="str">
            <v>GENERAL GOVERNMENT</v>
          </cell>
          <cell r="W130" t="str">
            <v>NON GENERAL FUND</v>
          </cell>
        </row>
        <row r="131">
          <cell r="B131" t="str">
            <v>EN_A43200</v>
          </cell>
          <cell r="C131">
            <v>124</v>
          </cell>
          <cell r="D131">
            <v>5531</v>
          </cell>
          <cell r="E131" t="str">
            <v>KCIT SERVICES</v>
          </cell>
          <cell r="F131" t="str">
            <v>KCIT services</v>
          </cell>
          <cell r="G131" t="str">
            <v>A43200</v>
          </cell>
          <cell r="H131" t="str">
            <v>KING COUNTY INFORMATION TECHNOLOGY SERVICES</v>
          </cell>
          <cell r="I131" t="str">
            <v>KCIT SERVICES</v>
          </cell>
          <cell r="J131" t="str">
            <v>appropriated to </v>
          </cell>
          <cell r="K131" t="str">
            <v>King County information technology services</v>
          </cell>
          <cell r="L131" t="str">
            <v>King County information technology services</v>
          </cell>
          <cell r="M131" t="str">
            <v>GG</v>
          </cell>
          <cell r="N131">
            <v>192561000</v>
          </cell>
          <cell r="O131">
            <v>349.2</v>
          </cell>
          <cell r="P131">
            <v>0</v>
          </cell>
          <cell r="Q131">
            <v>186744000</v>
          </cell>
          <cell r="S131">
            <v>14</v>
          </cell>
          <cell r="T131" t="str">
            <v>KCIT</v>
          </cell>
          <cell r="U131" t="str">
            <v>GG</v>
          </cell>
          <cell r="V131" t="str">
            <v>GENERAL GOVERNMENT</v>
          </cell>
          <cell r="W131" t="str">
            <v>NON GENERAL FUND</v>
          </cell>
        </row>
        <row r="132">
          <cell r="B132" t="str">
            <v>EN_A75000</v>
          </cell>
          <cell r="C132">
            <v>125</v>
          </cell>
          <cell r="D132">
            <v>5570</v>
          </cell>
          <cell r="E132" t="str">
            <v>EQUIPMENT RENTAL AND REVOLVING</v>
          </cell>
          <cell r="F132" t="str">
            <v>equipment rental and revolving</v>
          </cell>
          <cell r="G132" t="str">
            <v>A75000</v>
          </cell>
          <cell r="H132" t="str">
            <v>EQUIPMENT RENTAL AND REVOLVING</v>
          </cell>
          <cell r="I132" t="str">
            <v>EQUIPMENT RENTAL AND REVOLVING</v>
          </cell>
          <cell r="J132" t="str">
            <v>appropriated to </v>
          </cell>
          <cell r="K132" t="str">
            <v>Equipment rental and revolving</v>
          </cell>
          <cell r="L132" t="str">
            <v>equipment rental and revolving</v>
          </cell>
          <cell r="M132" t="str">
            <v>PE</v>
          </cell>
          <cell r="N132">
            <v>28222000</v>
          </cell>
          <cell r="O132">
            <v>53</v>
          </cell>
          <cell r="P132">
            <v>0</v>
          </cell>
          <cell r="Q132">
            <v>22589000</v>
          </cell>
          <cell r="S132">
            <v>70</v>
          </cell>
          <cell r="T132" t="str">
            <v>TRANSPORTATION</v>
          </cell>
          <cell r="U132" t="str">
            <v>PE</v>
          </cell>
          <cell r="V132" t="str">
            <v>PHYSICAL ENVIRONMENT</v>
          </cell>
          <cell r="W132" t="str">
            <v>NON GENERAL FUND</v>
          </cell>
        </row>
        <row r="133">
          <cell r="B133" t="str">
            <v>EN_A78000</v>
          </cell>
          <cell r="C133">
            <v>126</v>
          </cell>
          <cell r="D133">
            <v>5580</v>
          </cell>
          <cell r="E133" t="str">
            <v>MOTOR POOL EQUIPMENT RENTAL</v>
          </cell>
          <cell r="F133" t="str">
            <v>motor pool equipment rental</v>
          </cell>
          <cell r="G133" t="str">
            <v>A78000</v>
          </cell>
          <cell r="H133" t="str">
            <v>MOTOR POOL EQUIPMENT RENTAL AND REVOLVING</v>
          </cell>
          <cell r="I133" t="str">
            <v>MOTOR POOL EQUIPMENT RENTAL AND REVOLVING</v>
          </cell>
          <cell r="J133" t="str">
            <v>appropriated to </v>
          </cell>
          <cell r="K133" t="str">
            <v>Motor pool equipment rental and revolving</v>
          </cell>
          <cell r="L133" t="str">
            <v>motor pool equipment rental and revolving</v>
          </cell>
          <cell r="M133" t="str">
            <v>PE</v>
          </cell>
          <cell r="N133">
            <v>33694000</v>
          </cell>
          <cell r="O133">
            <v>19</v>
          </cell>
          <cell r="P133">
            <v>0</v>
          </cell>
          <cell r="Q133">
            <v>30063000</v>
          </cell>
          <cell r="S133">
            <v>70</v>
          </cell>
          <cell r="T133" t="str">
            <v>TRANSPORTATION</v>
          </cell>
          <cell r="U133" t="str">
            <v>PE</v>
          </cell>
          <cell r="V133" t="str">
            <v>PHYSICAL ENVIRONMENT</v>
          </cell>
          <cell r="W133" t="str">
            <v>NON GENERAL FUND</v>
          </cell>
        </row>
        <row r="134">
          <cell r="B134" t="str">
            <v>EN_A46500</v>
          </cell>
          <cell r="C134">
            <v>127</v>
          </cell>
          <cell r="D134">
            <v>8400</v>
          </cell>
          <cell r="E134" t="str">
            <v>LIMITED G.O. BOND REDEMPTION</v>
          </cell>
          <cell r="F134" t="str">
            <v>limited G.O. bond redemption</v>
          </cell>
          <cell r="G134" t="str">
            <v>A46500</v>
          </cell>
          <cell r="H134" t="str">
            <v>LIMITED GENERAL OBLIGATION BOND REDEMPTION</v>
          </cell>
          <cell r="I134" t="str">
            <v>LIMITED G.O. BOND REDEMPTION</v>
          </cell>
          <cell r="J134" t="str">
            <v>appropriated to </v>
          </cell>
          <cell r="K134" t="str">
            <v>Limited general obligation bond redemption</v>
          </cell>
          <cell r="L134" t="str">
            <v>limited general obligation bond redemption</v>
          </cell>
          <cell r="M134" t="str">
            <v>GG</v>
          </cell>
          <cell r="N134">
            <v>246257000</v>
          </cell>
          <cell r="O134">
            <v>0</v>
          </cell>
          <cell r="P134">
            <v>0</v>
          </cell>
          <cell r="Q134">
            <v>244315000</v>
          </cell>
          <cell r="S134">
            <v>98</v>
          </cell>
          <cell r="T134" t="str">
            <v>DEBT</v>
          </cell>
          <cell r="U134" t="str">
            <v>GG</v>
          </cell>
          <cell r="V134" t="str">
            <v>GENERAL GOVERNMENT</v>
          </cell>
          <cell r="W134" t="str">
            <v>NON GENERAL FUND</v>
          </cell>
        </row>
        <row r="135">
          <cell r="B135" t="str">
            <v>EN_A48700</v>
          </cell>
          <cell r="C135">
            <v>128</v>
          </cell>
          <cell r="D135">
            <v>8407</v>
          </cell>
          <cell r="E135" t="str">
            <v>HUD SECTION 108 LOAN REPAYMENT</v>
          </cell>
          <cell r="F135" t="str">
            <v>HUD section 108 loan repayment</v>
          </cell>
          <cell r="G135" t="str">
            <v>A48700</v>
          </cell>
          <cell r="H135" t="str">
            <v>HUD SECTION 108 LOAN REPAYMENT</v>
          </cell>
          <cell r="I135" t="str">
            <v>HUD SECTION 108 LOAN REPAYMENT</v>
          </cell>
          <cell r="J135" t="str">
            <v>appropriated to </v>
          </cell>
          <cell r="K135" t="str">
            <v>HUD section 108 loan repayment</v>
          </cell>
          <cell r="L135" t="str">
            <v>HUD section 108 loan repayment</v>
          </cell>
          <cell r="M135" t="str">
            <v>GG</v>
          </cell>
          <cell r="N135">
            <v>577000</v>
          </cell>
          <cell r="O135">
            <v>0</v>
          </cell>
          <cell r="P135">
            <v>0</v>
          </cell>
          <cell r="Q135">
            <v>590000</v>
          </cell>
          <cell r="S135">
            <v>98</v>
          </cell>
          <cell r="T135" t="str">
            <v>DEBT</v>
          </cell>
          <cell r="U135" t="str">
            <v>GG</v>
          </cell>
          <cell r="V135" t="str">
            <v>GENERAL GOVERNMENT</v>
          </cell>
          <cell r="W135" t="str">
            <v>NON GENERAL FUND</v>
          </cell>
        </row>
        <row r="136">
          <cell r="B136" t="str">
            <v>EN_A84300</v>
          </cell>
          <cell r="C136">
            <v>129</v>
          </cell>
          <cell r="D136">
            <v>8430</v>
          </cell>
          <cell r="E136" t="str">
            <v>PUBLIC TRANSPORTATION</v>
          </cell>
          <cell r="F136" t="str">
            <v>public transportation</v>
          </cell>
          <cell r="G136" t="str">
            <v>A84300</v>
          </cell>
          <cell r="H136" t="str">
            <v>TRANSIT DEBT SERVICE</v>
          </cell>
          <cell r="I136" t="str">
            <v>TRANSIT DEBT SERVICE</v>
          </cell>
          <cell r="J136" t="str">
            <v>appropriated to </v>
          </cell>
          <cell r="K136" t="str">
            <v>Transit debt service</v>
          </cell>
          <cell r="L136" t="str">
            <v>transit debt service</v>
          </cell>
          <cell r="M136" t="str">
            <v>PE</v>
          </cell>
          <cell r="N136">
            <v>44614000</v>
          </cell>
          <cell r="O136">
            <v>0</v>
          </cell>
          <cell r="P136">
            <v>0</v>
          </cell>
          <cell r="Q136">
            <v>44977000</v>
          </cell>
          <cell r="S136">
            <v>98</v>
          </cell>
          <cell r="T136" t="str">
            <v>DEBT</v>
          </cell>
          <cell r="U136" t="str">
            <v>PE</v>
          </cell>
          <cell r="V136" t="str">
            <v>PHYSICAL ENVIRONMENT</v>
          </cell>
          <cell r="W136" t="str">
            <v>NON GENERAL FUND</v>
          </cell>
        </row>
        <row r="137">
          <cell r="B137" t="str">
            <v>EN_A46600</v>
          </cell>
          <cell r="C137">
            <v>130</v>
          </cell>
          <cell r="D137">
            <v>8500</v>
          </cell>
          <cell r="E137" t="str">
            <v>UNLIMITED G.O. BOND REDEMPTION</v>
          </cell>
          <cell r="F137" t="str">
            <v>unlimited G.O. bond redemption</v>
          </cell>
          <cell r="G137" t="str">
            <v>A46600</v>
          </cell>
          <cell r="H137" t="str">
            <v>UNLIMITED GENERAL OBLIGATION BOND REDEMPTION</v>
          </cell>
          <cell r="I137" t="str">
            <v>UNLIMITED G.O. BOND REDEMPTION</v>
          </cell>
          <cell r="J137" t="str">
            <v>appropriated to </v>
          </cell>
          <cell r="K137" t="str">
            <v>Unlimited general obligation bond redemption</v>
          </cell>
          <cell r="L137" t="str">
            <v>unlimited general obligation bond redemption</v>
          </cell>
          <cell r="M137" t="str">
            <v>GG</v>
          </cell>
          <cell r="N137">
            <v>34338000</v>
          </cell>
          <cell r="O137">
            <v>0</v>
          </cell>
          <cell r="P137">
            <v>0</v>
          </cell>
          <cell r="Q137">
            <v>34180000</v>
          </cell>
          <cell r="S137">
            <v>98</v>
          </cell>
          <cell r="T137" t="str">
            <v>DEBT</v>
          </cell>
          <cell r="U137" t="str">
            <v>GG</v>
          </cell>
          <cell r="V137" t="str">
            <v>GENERAL GOVERNMENT</v>
          </cell>
          <cell r="W137" t="str">
            <v>NON GENERAL FUND</v>
          </cell>
        </row>
        <row r="138">
          <cell r="B138" t="str">
            <v>EN_A46300</v>
          </cell>
          <cell r="C138">
            <v>131</v>
          </cell>
          <cell r="D138">
            <v>4610</v>
          </cell>
          <cell r="E138" t="str">
            <v>WATER QUALITY REVENUE BOND </v>
          </cell>
          <cell r="F138" t="str">
            <v>water quality revenue bond</v>
          </cell>
          <cell r="G138" t="str">
            <v>A46300</v>
          </cell>
          <cell r="H138" t="str">
            <v>WASTEWATER TREATMENT DEBT SERVICE</v>
          </cell>
          <cell r="I138" t="str">
            <v>WASTEWATER TREATMENT DEBT SERVICE</v>
          </cell>
          <cell r="J138" t="str">
            <v>appropriated to </v>
          </cell>
          <cell r="K138" t="str">
            <v>Wastewater treatment debt service</v>
          </cell>
          <cell r="L138" t="str">
            <v>wastewater treatment debt service</v>
          </cell>
          <cell r="M138" t="str">
            <v>PE</v>
          </cell>
          <cell r="N138">
            <v>536057000</v>
          </cell>
          <cell r="O138">
            <v>0</v>
          </cell>
          <cell r="P138">
            <v>0</v>
          </cell>
          <cell r="Q138">
            <v>0</v>
          </cell>
          <cell r="S138">
            <v>98</v>
          </cell>
          <cell r="T138" t="str">
            <v>DEBT</v>
          </cell>
          <cell r="U138" t="str">
            <v>PE</v>
          </cell>
          <cell r="V138" t="str">
            <v>PHYSICAL ENVIRONMENT</v>
          </cell>
          <cell r="W138" t="str">
            <v>NON GENERAL FUND</v>
          </cell>
        </row>
        <row r="139">
          <cell r="B139" t="str">
            <v>EN_A99999</v>
          </cell>
          <cell r="C139">
            <v>132</v>
          </cell>
          <cell r="D139">
            <v>3000</v>
          </cell>
          <cell r="E139" t="str">
            <v>CAPITAL IMPROVEMENT PROGRAM</v>
          </cell>
          <cell r="F139" t="str">
            <v>capital improvement program</v>
          </cell>
          <cell r="G139" t="str">
            <v>A99999</v>
          </cell>
          <cell r="H139" t="str">
            <v>CAPITAL IMPROVEMENT PROGRAM</v>
          </cell>
          <cell r="I139" t="str">
            <v>CAPITAL IMPROVEMENT PROGRAM</v>
          </cell>
          <cell r="J139" t="str">
            <v>appropriated to </v>
          </cell>
          <cell r="K139" t="str">
            <v>Capital improvement program</v>
          </cell>
          <cell r="L139" t="str">
            <v>capital improvement program</v>
          </cell>
          <cell r="M139" t="str">
            <v>CIP</v>
          </cell>
          <cell r="N139">
            <v>2217126000</v>
          </cell>
          <cell r="O139">
            <v>0</v>
          </cell>
          <cell r="P139">
            <v>0</v>
          </cell>
          <cell r="Q139">
            <v>2217126000</v>
          </cell>
          <cell r="S139">
            <v>300</v>
          </cell>
          <cell r="T139" t="str">
            <v>CAPITAL IMPROVEMENT PROGRAM</v>
          </cell>
          <cell r="U139" t="str">
            <v>CIP</v>
          </cell>
          <cell r="V139" t="str">
            <v>CAPITAL IMPROVEMENT PROGRAM</v>
          </cell>
          <cell r="W139" t="str">
            <v>NON GENERAL FUND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ummaryCheck"/>
      <sheetName val="ordretrievecheck"/>
      <sheetName val="NEWMETADATA"/>
      <sheetName val="ExecFinal"/>
      <sheetName val="YouthGrants Adjustment"/>
      <sheetName val="SOURCE"/>
      <sheetName val="NOTES TO INDEX"/>
      <sheetName val="PROPOSED VS ADOPTED"/>
      <sheetName val="SummaryCheck (2)"/>
      <sheetName val="2017-2018 Adopted Ord Index"/>
      <sheetName val="2017-2018 Adopted Ord Index 2"/>
      <sheetName val="ProvisoBase Index"/>
      <sheetName val="Essbase_Revenues"/>
      <sheetName val="Sheet1"/>
      <sheetName val="For Council"/>
      <sheetName val="SummaryCheck (3)"/>
      <sheetName val="Detail"/>
      <sheetName val="Summary"/>
      <sheetName val="Sheet3"/>
      <sheetName val="FY16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B11" t="str">
            <v>EN_A14000</v>
          </cell>
          <cell r="C11" t="str">
            <v>Revenues</v>
          </cell>
          <cell r="D11">
            <v>203000</v>
          </cell>
        </row>
        <row r="12">
          <cell r="B12" t="str">
            <v>EN_A15000</v>
          </cell>
          <cell r="C12" t="str">
            <v>Revenues</v>
          </cell>
          <cell r="D12">
            <v>1146242914</v>
          </cell>
        </row>
        <row r="13">
          <cell r="B13" t="str">
            <v>EN_A20000</v>
          </cell>
          <cell r="C13" t="str">
            <v>Revenues</v>
          </cell>
          <cell r="D13">
            <v>204769423</v>
          </cell>
        </row>
        <row r="14">
          <cell r="B14" t="str">
            <v>EN_A20500</v>
          </cell>
          <cell r="C14" t="str">
            <v>Revenues</v>
          </cell>
          <cell r="D14">
            <v>1000000</v>
          </cell>
        </row>
        <row r="15">
          <cell r="B15" t="str">
            <v>EN_A41700</v>
          </cell>
          <cell r="C15" t="str">
            <v>Revenues</v>
          </cell>
          <cell r="D15">
            <v>45000</v>
          </cell>
        </row>
        <row r="16">
          <cell r="B16" t="str">
            <v>EN_A43700</v>
          </cell>
          <cell r="C16" t="str">
            <v>Revenues</v>
          </cell>
          <cell r="D16">
            <v>6508026</v>
          </cell>
        </row>
        <row r="17">
          <cell r="B17" t="str">
            <v>EN_A44000</v>
          </cell>
          <cell r="C17" t="str">
            <v>Revenues</v>
          </cell>
          <cell r="D17">
            <v>8930864</v>
          </cell>
        </row>
        <row r="18">
          <cell r="B18" t="str">
            <v>EN_A47000</v>
          </cell>
          <cell r="C18" t="str">
            <v>Revenues</v>
          </cell>
          <cell r="D18">
            <v>49370846</v>
          </cell>
        </row>
        <row r="19">
          <cell r="B19" t="str">
            <v>EN_A50000</v>
          </cell>
          <cell r="C19" t="str">
            <v>Revenues</v>
          </cell>
          <cell r="D19">
            <v>39755997</v>
          </cell>
        </row>
        <row r="20">
          <cell r="B20" t="str">
            <v>EN_A51000</v>
          </cell>
          <cell r="C20" t="str">
            <v>Revenues</v>
          </cell>
          <cell r="D20">
            <v>8355473</v>
          </cell>
        </row>
        <row r="21">
          <cell r="B21" t="str">
            <v>EN_A53000</v>
          </cell>
          <cell r="C21" t="str">
            <v>Revenues</v>
          </cell>
          <cell r="D21">
            <v>31374371</v>
          </cell>
        </row>
        <row r="22">
          <cell r="B22" t="str">
            <v>EN_A53500</v>
          </cell>
          <cell r="C22" t="str">
            <v>Revenues</v>
          </cell>
          <cell r="D22">
            <v>22239516</v>
          </cell>
        </row>
        <row r="23">
          <cell r="B23" t="str">
            <v>EN_A54000</v>
          </cell>
          <cell r="C23" t="str">
            <v>Revenues</v>
          </cell>
          <cell r="D23">
            <v>22728504</v>
          </cell>
        </row>
        <row r="24">
          <cell r="B24" t="str">
            <v>EN_A63000</v>
          </cell>
          <cell r="C24" t="str">
            <v>Revenues</v>
          </cell>
          <cell r="D24">
            <v>4000</v>
          </cell>
        </row>
        <row r="25">
          <cell r="B25" t="str">
            <v>EN_A67000</v>
          </cell>
          <cell r="C25" t="str">
            <v>Revenues</v>
          </cell>
          <cell r="D25">
            <v>2477100</v>
          </cell>
        </row>
        <row r="26">
          <cell r="B26" t="str">
            <v>EN_A69100</v>
          </cell>
          <cell r="C26" t="str">
            <v>Revenues</v>
          </cell>
          <cell r="D26">
            <v>11600000</v>
          </cell>
        </row>
        <row r="27">
          <cell r="B27" t="str">
            <v>EN_A82000</v>
          </cell>
          <cell r="C27" t="str">
            <v>Revenues</v>
          </cell>
          <cell r="D27">
            <v>787265</v>
          </cell>
        </row>
        <row r="28">
          <cell r="B28" t="str">
            <v>EN_A87000</v>
          </cell>
          <cell r="C28" t="str">
            <v>Revenues</v>
          </cell>
          <cell r="D28">
            <v>3038000</v>
          </cell>
        </row>
        <row r="29">
          <cell r="B29" t="str">
            <v>EN_A91000</v>
          </cell>
          <cell r="C29" t="str">
            <v>Revenues</v>
          </cell>
          <cell r="D29">
            <v>50107894</v>
          </cell>
        </row>
        <row r="30">
          <cell r="B30" t="str">
            <v>EN_A95000</v>
          </cell>
          <cell r="C30" t="str">
            <v>Revenues</v>
          </cell>
          <cell r="D30">
            <v>31676046</v>
          </cell>
        </row>
        <row r="31">
          <cell r="B31" t="str">
            <v>EN_A91400</v>
          </cell>
          <cell r="C31" t="str">
            <v>Revenues</v>
          </cell>
          <cell r="D31">
            <v>1906000</v>
          </cell>
        </row>
        <row r="32">
          <cell r="B32" t="str">
            <v>EN_A91500</v>
          </cell>
          <cell r="C32" t="str">
            <v>Revenues</v>
          </cell>
          <cell r="D32">
            <v>1440</v>
          </cell>
        </row>
        <row r="33">
          <cell r="B33" t="str">
            <v>EN_A60150</v>
          </cell>
          <cell r="C33" t="str">
            <v>Revenues</v>
          </cell>
          <cell r="D33">
            <v>7437000</v>
          </cell>
        </row>
        <row r="34">
          <cell r="B34" t="str">
            <v>EN_A73000</v>
          </cell>
          <cell r="C34" t="str">
            <v>Revenues</v>
          </cell>
          <cell r="D34">
            <v>222493459</v>
          </cell>
        </row>
        <row r="35">
          <cell r="B35" t="str">
            <v>EN_A71500</v>
          </cell>
          <cell r="C35" t="str">
            <v>Revenues</v>
          </cell>
          <cell r="D35">
            <v>2492451</v>
          </cell>
        </row>
        <row r="36">
          <cell r="B36" t="str">
            <v>EN_A48000</v>
          </cell>
          <cell r="C36" t="str">
            <v>Revenues</v>
          </cell>
          <cell r="D36">
            <v>6113184</v>
          </cell>
        </row>
        <row r="37">
          <cell r="B37" t="str">
            <v>EN_A92000</v>
          </cell>
          <cell r="C37" t="str">
            <v>Revenues</v>
          </cell>
          <cell r="D37">
            <v>63838189</v>
          </cell>
        </row>
        <row r="38">
          <cell r="B38" t="str">
            <v>EN_A93500</v>
          </cell>
          <cell r="C38" t="str">
            <v>Revenues</v>
          </cell>
          <cell r="D38">
            <v>11392670</v>
          </cell>
        </row>
        <row r="39">
          <cell r="B39" t="str">
            <v>EN_A47100</v>
          </cell>
          <cell r="C39" t="str">
            <v>Revenues</v>
          </cell>
          <cell r="D39">
            <v>3610241</v>
          </cell>
        </row>
        <row r="40">
          <cell r="B40" t="str">
            <v>EN_A43100</v>
          </cell>
          <cell r="C40" t="str">
            <v>Revenues</v>
          </cell>
          <cell r="D40">
            <v>46501314</v>
          </cell>
        </row>
        <row r="41">
          <cell r="B41" t="str">
            <v>EN_A92400</v>
          </cell>
          <cell r="C41" t="str">
            <v>Revenues</v>
          </cell>
          <cell r="D41">
            <v>861349871</v>
          </cell>
        </row>
        <row r="42">
          <cell r="B42" t="str">
            <v>EN_A99000</v>
          </cell>
          <cell r="C42" t="str">
            <v>Revenues</v>
          </cell>
          <cell r="D42">
            <v>134073353</v>
          </cell>
        </row>
        <row r="43">
          <cell r="B43" t="str">
            <v>EN_A11700</v>
          </cell>
          <cell r="C43" t="str">
            <v>Revenues</v>
          </cell>
          <cell r="D43">
            <v>9226241</v>
          </cell>
        </row>
        <row r="44">
          <cell r="B44" t="str">
            <v>EN_A11800</v>
          </cell>
          <cell r="C44" t="str">
            <v>Revenues</v>
          </cell>
          <cell r="D44">
            <v>9220726</v>
          </cell>
        </row>
        <row r="45">
          <cell r="B45" t="str">
            <v>EN_A30100</v>
          </cell>
          <cell r="C45" t="str">
            <v>Revenues</v>
          </cell>
          <cell r="D45">
            <v>6196000</v>
          </cell>
        </row>
        <row r="46">
          <cell r="B46" t="str">
            <v>EN_A83000</v>
          </cell>
          <cell r="C46" t="str">
            <v>Revenues</v>
          </cell>
          <cell r="D46">
            <v>156839573</v>
          </cell>
        </row>
        <row r="47">
          <cell r="B47" t="str">
            <v>EN_A74100</v>
          </cell>
          <cell r="C47" t="str">
            <v>Revenues</v>
          </cell>
          <cell r="D47">
            <v>72639215</v>
          </cell>
        </row>
        <row r="48">
          <cell r="B48" t="str">
            <v>EN_A84500</v>
          </cell>
          <cell r="C48" t="str">
            <v>Revenues</v>
          </cell>
          <cell r="D48">
            <v>70423796</v>
          </cell>
        </row>
        <row r="49">
          <cell r="B49" t="str">
            <v>EN_A20800</v>
          </cell>
          <cell r="C49" t="str">
            <v>Revenues</v>
          </cell>
          <cell r="D49">
            <v>42913847</v>
          </cell>
        </row>
        <row r="50">
          <cell r="B50" t="str">
            <v>EN_A86000</v>
          </cell>
          <cell r="C50" t="str">
            <v>Revenues</v>
          </cell>
          <cell r="D50">
            <v>32608596</v>
          </cell>
        </row>
        <row r="51">
          <cell r="B51" t="str">
            <v>EN_A35500</v>
          </cell>
          <cell r="C51" t="str">
            <v>Revenues</v>
          </cell>
          <cell r="D51">
            <v>10157745</v>
          </cell>
        </row>
        <row r="52">
          <cell r="B52" t="str">
            <v>EN_A38400</v>
          </cell>
          <cell r="C52" t="str">
            <v>Revenues</v>
          </cell>
          <cell r="D52">
            <v>5107382</v>
          </cell>
        </row>
        <row r="53">
          <cell r="B53" t="str">
            <v>EN_A32510</v>
          </cell>
          <cell r="C53" t="str">
            <v>Revenues</v>
          </cell>
          <cell r="D53">
            <v>29156000</v>
          </cell>
        </row>
        <row r="54">
          <cell r="B54" t="str">
            <v>EN_A52500</v>
          </cell>
          <cell r="C54" t="str">
            <v>Revenues</v>
          </cell>
          <cell r="D54">
            <v>1317697</v>
          </cell>
        </row>
        <row r="55">
          <cell r="B55" t="str">
            <v>EN_A32530</v>
          </cell>
          <cell r="C55" t="str">
            <v>Revenues</v>
          </cell>
          <cell r="D55">
            <v>3802270</v>
          </cell>
        </row>
        <row r="56">
          <cell r="B56" t="str">
            <v>EN_A88800</v>
          </cell>
          <cell r="C56" t="str">
            <v>Revenues</v>
          </cell>
          <cell r="D56">
            <v>11432026</v>
          </cell>
        </row>
        <row r="57">
          <cell r="B57" t="str">
            <v>EN_A53400</v>
          </cell>
          <cell r="C57" t="str">
            <v>Revenues</v>
          </cell>
          <cell r="D57">
            <v>14474883</v>
          </cell>
        </row>
        <row r="58">
          <cell r="B58" t="str">
            <v>EN_A53800</v>
          </cell>
          <cell r="C58" t="str">
            <v>Revenues</v>
          </cell>
          <cell r="D58">
            <v>280000</v>
          </cell>
        </row>
        <row r="59">
          <cell r="B59" t="str">
            <v>EN_A64000</v>
          </cell>
          <cell r="C59" t="str">
            <v>Revenues</v>
          </cell>
          <cell r="D59">
            <v>87421926</v>
          </cell>
        </row>
        <row r="60">
          <cell r="B60" t="str">
            <v>EN_A64200</v>
          </cell>
          <cell r="C60" t="str">
            <v>Revenues</v>
          </cell>
          <cell r="D60">
            <v>142668675</v>
          </cell>
        </row>
        <row r="61">
          <cell r="B61" t="str">
            <v>EN_A84600</v>
          </cell>
          <cell r="C61" t="str">
            <v>Revenues</v>
          </cell>
          <cell r="D61">
            <v>1025838</v>
          </cell>
        </row>
        <row r="62">
          <cell r="B62" t="str">
            <v>EN_A93700</v>
          </cell>
          <cell r="C62" t="str">
            <v>Revenues</v>
          </cell>
          <cell r="D62">
            <v>126484469</v>
          </cell>
        </row>
        <row r="63">
          <cell r="B63" t="str">
            <v>EN_A15100</v>
          </cell>
          <cell r="C63" t="str">
            <v>Revenues</v>
          </cell>
          <cell r="D63">
            <v>61332443</v>
          </cell>
        </row>
        <row r="64">
          <cell r="B64" t="str">
            <v>EN_A56100</v>
          </cell>
          <cell r="C64" t="str">
            <v>Revenues</v>
          </cell>
          <cell r="D64">
            <v>126907000</v>
          </cell>
        </row>
        <row r="65">
          <cell r="B65" t="str">
            <v>EN_A80000</v>
          </cell>
          <cell r="C65" t="str">
            <v>Revenues</v>
          </cell>
          <cell r="D65">
            <v>380597945</v>
          </cell>
        </row>
        <row r="66">
          <cell r="B66" t="str">
            <v>EN_A76000</v>
          </cell>
          <cell r="C66" t="str">
            <v>Revenues</v>
          </cell>
          <cell r="D66">
            <v>100000</v>
          </cell>
        </row>
        <row r="67">
          <cell r="B67" t="str">
            <v>EN_A85000</v>
          </cell>
          <cell r="C67" t="str">
            <v>Revenues</v>
          </cell>
          <cell r="D67">
            <v>51788431</v>
          </cell>
        </row>
        <row r="68">
          <cell r="B68" t="str">
            <v>EN_A89000</v>
          </cell>
          <cell r="C68" t="str">
            <v>Revenues</v>
          </cell>
          <cell r="D68">
            <v>64436517</v>
          </cell>
        </row>
        <row r="69">
          <cell r="B69" t="str">
            <v>EN_A20300</v>
          </cell>
          <cell r="C69" t="str">
            <v>Revenues</v>
          </cell>
          <cell r="D69">
            <v>3029724</v>
          </cell>
        </row>
        <row r="70">
          <cell r="B70" t="str">
            <v>EN_A40300</v>
          </cell>
          <cell r="C70" t="str">
            <v>Revenues</v>
          </cell>
          <cell r="D70">
            <v>5665488</v>
          </cell>
        </row>
        <row r="71">
          <cell r="B71" t="str">
            <v>EN_A50300</v>
          </cell>
          <cell r="C71" t="str">
            <v>Revenues</v>
          </cell>
          <cell r="D71">
            <v>2843000</v>
          </cell>
        </row>
        <row r="72">
          <cell r="B72" t="str">
            <v>EN_A51300</v>
          </cell>
          <cell r="C72" t="str">
            <v>Revenues</v>
          </cell>
          <cell r="D72">
            <v>9356000</v>
          </cell>
        </row>
        <row r="73">
          <cell r="B73" t="str">
            <v>EN_A53590</v>
          </cell>
          <cell r="C73" t="str">
            <v>Revenues</v>
          </cell>
          <cell r="D73">
            <v>600000</v>
          </cell>
        </row>
        <row r="74">
          <cell r="B74" t="str">
            <v>EN_A54300</v>
          </cell>
          <cell r="C74" t="str">
            <v>Revenues</v>
          </cell>
          <cell r="D74">
            <v>339551</v>
          </cell>
        </row>
        <row r="75">
          <cell r="B75" t="str">
            <v>EN_A95300</v>
          </cell>
          <cell r="C75" t="str">
            <v>Revenues</v>
          </cell>
          <cell r="D75">
            <v>4424000</v>
          </cell>
        </row>
        <row r="76">
          <cell r="B76" t="str">
            <v>EN_A99300</v>
          </cell>
          <cell r="C76" t="str">
            <v>Revenues</v>
          </cell>
          <cell r="D76">
            <v>6000000</v>
          </cell>
        </row>
        <row r="77">
          <cell r="B77" t="str">
            <v>EN_A51616</v>
          </cell>
          <cell r="C77" t="str">
            <v>Revenues</v>
          </cell>
          <cell r="D77">
            <v>203000</v>
          </cell>
        </row>
        <row r="78">
          <cell r="B78" t="str">
            <v>EN_A93600</v>
          </cell>
          <cell r="C78" t="str">
            <v>Revenues</v>
          </cell>
          <cell r="D78">
            <v>22032756</v>
          </cell>
        </row>
        <row r="79">
          <cell r="B79" t="str">
            <v>EN_A35000</v>
          </cell>
          <cell r="C79" t="str">
            <v>Revenues</v>
          </cell>
          <cell r="D79">
            <v>173463734</v>
          </cell>
        </row>
        <row r="80">
          <cell r="B80" t="str">
            <v>EN_A38100</v>
          </cell>
          <cell r="C80" t="str">
            <v>Revenues</v>
          </cell>
          <cell r="D80">
            <v>16308592</v>
          </cell>
        </row>
        <row r="81">
          <cell r="B81" t="str">
            <v>EN_A72000</v>
          </cell>
          <cell r="C81" t="str">
            <v>Revenues</v>
          </cell>
          <cell r="D81">
            <v>252633695</v>
          </cell>
        </row>
        <row r="82">
          <cell r="B82" t="str">
            <v>EN_A71000</v>
          </cell>
          <cell r="C82" t="str">
            <v>Revenues</v>
          </cell>
          <cell r="D82">
            <v>42146499</v>
          </cell>
        </row>
        <row r="83">
          <cell r="B83" t="str">
            <v>EN_A21300</v>
          </cell>
          <cell r="C83" t="str">
            <v>Revenues</v>
          </cell>
          <cell r="D83">
            <v>9289353</v>
          </cell>
        </row>
        <row r="84">
          <cell r="B84" t="str">
            <v>EN_A49000</v>
          </cell>
          <cell r="C84" t="str">
            <v>Revenues</v>
          </cell>
          <cell r="D84">
            <v>6298836</v>
          </cell>
        </row>
        <row r="85">
          <cell r="B85" t="str">
            <v>EN_A46250</v>
          </cell>
          <cell r="C85" t="str">
            <v>Revenues</v>
          </cell>
          <cell r="D85">
            <v>17990715</v>
          </cell>
        </row>
        <row r="86">
          <cell r="B86" t="str">
            <v>EN_A46100</v>
          </cell>
          <cell r="C86" t="str">
            <v>Revenues</v>
          </cell>
          <cell r="D86">
            <v>971121855</v>
          </cell>
        </row>
        <row r="87">
          <cell r="B87" t="str">
            <v>EN_A46400</v>
          </cell>
          <cell r="C87" t="str">
            <v>Revenues</v>
          </cell>
          <cell r="D87">
            <v>4487570</v>
          </cell>
        </row>
        <row r="88">
          <cell r="B88" t="str">
            <v>EN_A46410</v>
          </cell>
          <cell r="C88" t="str">
            <v>Revenues</v>
          </cell>
          <cell r="D88">
            <v>1780974617</v>
          </cell>
        </row>
        <row r="89">
          <cell r="B89" t="str">
            <v>EN_A75700</v>
          </cell>
          <cell r="C89" t="str">
            <v>Revenues</v>
          </cell>
          <cell r="D89">
            <v>2000000</v>
          </cell>
        </row>
        <row r="90">
          <cell r="B90" t="str">
            <v>EN_A66600</v>
          </cell>
          <cell r="C90" t="str">
            <v>Revenues</v>
          </cell>
          <cell r="D90">
            <v>54780000</v>
          </cell>
        </row>
        <row r="91">
          <cell r="B91" t="str">
            <v>EN_A13700</v>
          </cell>
          <cell r="C91" t="str">
            <v>Revenues</v>
          </cell>
          <cell r="D91">
            <v>9095493</v>
          </cell>
        </row>
        <row r="92">
          <cell r="B92" t="str">
            <v>EN_A13800</v>
          </cell>
          <cell r="C92" t="str">
            <v>Revenues</v>
          </cell>
          <cell r="D92">
            <v>63694914</v>
          </cell>
        </row>
        <row r="93">
          <cell r="B93" t="str">
            <v>EN_A01100</v>
          </cell>
          <cell r="C93" t="str">
            <v>Revenues</v>
          </cell>
          <cell r="D93">
            <v>16838769</v>
          </cell>
        </row>
        <row r="94">
          <cell r="B94" t="str">
            <v>EN_A30000</v>
          </cell>
          <cell r="C94" t="str">
            <v>Revenues</v>
          </cell>
          <cell r="D94">
            <v>40220670</v>
          </cell>
        </row>
        <row r="95">
          <cell r="B95" t="str">
            <v>EN_A42900</v>
          </cell>
          <cell r="C95" t="str">
            <v>Revenues</v>
          </cell>
          <cell r="D95">
            <v>537570446</v>
          </cell>
        </row>
        <row r="96">
          <cell r="B96" t="str">
            <v>EN_A60100</v>
          </cell>
          <cell r="C96" t="str">
            <v>Revenues</v>
          </cell>
          <cell r="D96">
            <v>112836566</v>
          </cell>
        </row>
        <row r="97">
          <cell r="B97" t="str">
            <v>EN_A15400</v>
          </cell>
          <cell r="C97" t="str">
            <v>Revenues</v>
          </cell>
          <cell r="D97">
            <v>43518264</v>
          </cell>
        </row>
        <row r="98">
          <cell r="B98" t="str">
            <v>EN_A43200</v>
          </cell>
          <cell r="C98" t="str">
            <v>Revenues</v>
          </cell>
          <cell r="D98">
            <v>186743577</v>
          </cell>
        </row>
        <row r="99">
          <cell r="B99" t="str">
            <v>EN_A75000</v>
          </cell>
          <cell r="C99" t="str">
            <v>Revenues</v>
          </cell>
          <cell r="D99">
            <v>22588371</v>
          </cell>
        </row>
        <row r="100">
          <cell r="B100" t="str">
            <v>EN_A78000</v>
          </cell>
          <cell r="C100" t="str">
            <v>Revenues</v>
          </cell>
          <cell r="D100">
            <v>30062329</v>
          </cell>
        </row>
        <row r="101">
          <cell r="B101" t="str">
            <v>EN_A46500</v>
          </cell>
          <cell r="C101" t="str">
            <v>Revenues</v>
          </cell>
          <cell r="D101">
            <v>244314755</v>
          </cell>
        </row>
        <row r="102">
          <cell r="B102" t="str">
            <v>EN_A48700</v>
          </cell>
          <cell r="C102" t="str">
            <v>Revenues</v>
          </cell>
          <cell r="D102">
            <v>589466</v>
          </cell>
        </row>
        <row r="103">
          <cell r="B103" t="str">
            <v>EN_A84300</v>
          </cell>
          <cell r="C103" t="str">
            <v>Revenues</v>
          </cell>
          <cell r="D103">
            <v>44976939</v>
          </cell>
        </row>
        <row r="104">
          <cell r="B104" t="str">
            <v>EN_A46600</v>
          </cell>
          <cell r="C104" t="str">
            <v>Revenues</v>
          </cell>
          <cell r="D104">
            <v>34180000</v>
          </cell>
        </row>
        <row r="105">
          <cell r="B105" t="str">
            <v>Total Capital Funds</v>
          </cell>
          <cell r="C105" t="str">
            <v>Revenues</v>
          </cell>
          <cell r="D105">
            <v>2217125118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e1" displayName="Table1" ref="B7:J229" totalsRowShown="0" headerRowDxfId="14" dataDxfId="12" headerRowBorderDxfId="13">
  <tableColumns count="9">
    <tableColumn id="1" name="FUND"/>
    <tableColumn id="2" name="PROJECT_x000A_NUMBER"/>
    <tableColumn id="3" name="PROJECT NAME_x000A_CLASS CODE"/>
    <tableColumn id="4" name="CLASS CODE" dataDxfId="11" totalsRowDxfId="10"/>
    <tableColumn id="5" name="TECH ADJ" dataDxfId="9" totalsRowDxfId="8"/>
    <tableColumn id="6" name="FY17-18 PROPOSED" dataDxfId="7" totalsRowDxfId="6"/>
    <tableColumn id="7" name="FY19-20 PLANNED" dataDxfId="5" totalsRowDxfId="4"/>
    <tableColumn id="8" name="FY21-22 PLANNED" dataDxfId="3" totalsRowDxfId="2"/>
    <tableColumn id="9" name="TOTAL 6-YEAR BUDGET" dataDxfId="1" totalsRowFunction="sum" totalsRowDxfId="0">
      <calculatedColumnFormula>SUM(G8:I8)</calculatedColumnFormula>
    </tableColumn>
  </tableColumns>
  <tableStyleInfo name="TableStyleLight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0"/>
  <sheetViews>
    <sheetView tabSelected="1" view="pageLayout" workbookViewId="0" topLeftCell="A1">
      <selection activeCell="J2" sqref="J2"/>
    </sheetView>
  </sheetViews>
  <sheetFormatPr defaultColWidth="8.8515625" defaultRowHeight="15"/>
  <cols>
    <col min="1" max="1" width="8.8515625" style="1" customWidth="1"/>
    <col min="2" max="2" width="5.7109375" style="1" customWidth="1"/>
    <col min="3" max="3" width="11.00390625" style="1" customWidth="1"/>
    <col min="4" max="4" width="30.140625" style="1" customWidth="1"/>
    <col min="5" max="5" width="20.28125" style="2" customWidth="1"/>
    <col min="6" max="6" width="6.00390625" style="2" customWidth="1"/>
    <col min="7" max="7" width="14.140625" style="12" customWidth="1"/>
    <col min="8" max="8" width="12.7109375" style="12" customWidth="1"/>
    <col min="9" max="9" width="12.8515625" style="12" customWidth="1"/>
    <col min="10" max="10" width="15.7109375" style="12" customWidth="1"/>
    <col min="11" max="16384" width="8.8515625" style="1" customWidth="1"/>
  </cols>
  <sheetData>
    <row r="1" spans="6:10" ht="15">
      <c r="F1" s="1"/>
      <c r="G1" s="3"/>
      <c r="H1" s="3"/>
      <c r="I1" s="3"/>
      <c r="J1" s="3"/>
    </row>
    <row r="2" spans="6:10" ht="15">
      <c r="F2" s="1"/>
      <c r="G2" s="3"/>
      <c r="H2" s="3"/>
      <c r="I2" s="3"/>
      <c r="J2" s="3"/>
    </row>
    <row r="3" spans="2:11" ht="24.6" customHeight="1">
      <c r="B3" s="16" t="s">
        <v>415</v>
      </c>
      <c r="C3" s="16"/>
      <c r="D3" s="16"/>
      <c r="E3" s="16"/>
      <c r="F3" s="16"/>
      <c r="G3" s="16"/>
      <c r="H3" s="16"/>
      <c r="I3" s="16"/>
      <c r="J3" s="16"/>
      <c r="K3" s="4"/>
    </row>
    <row r="4" spans="2:11" ht="23.4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5"/>
    </row>
    <row r="5" spans="6:10" ht="15">
      <c r="F5" s="1"/>
      <c r="G5" s="3"/>
      <c r="H5" s="3"/>
      <c r="I5" s="3"/>
      <c r="J5" s="3"/>
    </row>
    <row r="6" spans="6:10" ht="15.75" thickBot="1">
      <c r="F6" s="1"/>
      <c r="G6" s="3"/>
      <c r="H6" s="3"/>
      <c r="I6" s="3"/>
      <c r="J6" s="3"/>
    </row>
    <row r="7" spans="2:10" ht="26.25" thickBot="1">
      <c r="B7" s="6" t="s">
        <v>1</v>
      </c>
      <c r="C7" s="7" t="s">
        <v>2</v>
      </c>
      <c r="D7" s="7" t="s">
        <v>3</v>
      </c>
      <c r="E7" s="8" t="s">
        <v>4</v>
      </c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2:6" ht="15.75">
      <c r="B8" s="1">
        <v>3151</v>
      </c>
      <c r="C8" s="1" t="s">
        <v>10</v>
      </c>
      <c r="E8" s="10"/>
      <c r="F8" s="11"/>
    </row>
    <row r="9" spans="3:10" ht="15.75">
      <c r="C9" s="1" t="s">
        <v>11</v>
      </c>
      <c r="D9" s="1" t="s">
        <v>12</v>
      </c>
      <c r="E9" s="13" t="s">
        <v>13</v>
      </c>
      <c r="F9" s="11" t="s">
        <v>14</v>
      </c>
      <c r="G9" s="14">
        <v>142684</v>
      </c>
      <c r="H9" s="14">
        <v>358866</v>
      </c>
      <c r="I9" s="14">
        <v>380721</v>
      </c>
      <c r="J9" s="14">
        <f>SUM(G9:I9)</f>
        <v>882271</v>
      </c>
    </row>
    <row r="10" spans="3:10" ht="15.75">
      <c r="C10" s="1" t="s">
        <v>15</v>
      </c>
      <c r="D10" s="1" t="s">
        <v>16</v>
      </c>
      <c r="E10" s="13" t="s">
        <v>13</v>
      </c>
      <c r="F10" s="11" t="s">
        <v>17</v>
      </c>
      <c r="G10" s="12">
        <v>-8160</v>
      </c>
      <c r="H10" s="12">
        <v>0</v>
      </c>
      <c r="I10" s="12">
        <v>0</v>
      </c>
      <c r="J10" s="12">
        <f aca="true" t="shared" si="0" ref="J10:J73">SUM(G10:I10)</f>
        <v>-8160</v>
      </c>
    </row>
    <row r="11" spans="3:10" ht="15.75">
      <c r="C11" s="1" t="s">
        <v>18</v>
      </c>
      <c r="D11" s="1" t="s">
        <v>19</v>
      </c>
      <c r="E11" s="13" t="s">
        <v>13</v>
      </c>
      <c r="F11" s="11" t="s">
        <v>14</v>
      </c>
      <c r="G11" s="12">
        <v>150000</v>
      </c>
      <c r="H11" s="12">
        <v>0</v>
      </c>
      <c r="I11" s="12">
        <v>0</v>
      </c>
      <c r="J11" s="12">
        <f t="shared" si="0"/>
        <v>150000</v>
      </c>
    </row>
    <row r="12" spans="3:10" ht="15.75">
      <c r="C12" s="1" t="s">
        <v>20</v>
      </c>
      <c r="D12" s="1" t="s">
        <v>21</v>
      </c>
      <c r="E12" s="13" t="s">
        <v>13</v>
      </c>
      <c r="F12" s="11" t="s">
        <v>14</v>
      </c>
      <c r="G12" s="12">
        <v>100000</v>
      </c>
      <c r="H12" s="12">
        <v>0</v>
      </c>
      <c r="I12" s="12">
        <v>0</v>
      </c>
      <c r="J12" s="12">
        <f t="shared" si="0"/>
        <v>100000</v>
      </c>
    </row>
    <row r="13" spans="3:10" ht="15.75">
      <c r="C13" s="1" t="s">
        <v>22</v>
      </c>
      <c r="D13" s="1" t="s">
        <v>23</v>
      </c>
      <c r="E13" s="13" t="s">
        <v>13</v>
      </c>
      <c r="F13" s="11" t="s">
        <v>17</v>
      </c>
      <c r="G13" s="12">
        <v>-137605</v>
      </c>
      <c r="H13" s="12">
        <v>0</v>
      </c>
      <c r="I13" s="12">
        <v>0</v>
      </c>
      <c r="J13" s="12">
        <f t="shared" si="0"/>
        <v>-137605</v>
      </c>
    </row>
    <row r="14" spans="3:10" ht="15.75">
      <c r="C14" s="1" t="s">
        <v>24</v>
      </c>
      <c r="D14" s="1" t="s">
        <v>25</v>
      </c>
      <c r="E14" s="13" t="s">
        <v>13</v>
      </c>
      <c r="F14" s="11" t="s">
        <v>14</v>
      </c>
      <c r="G14" s="12">
        <v>-140000</v>
      </c>
      <c r="H14" s="12">
        <v>0</v>
      </c>
      <c r="I14" s="12">
        <v>0</v>
      </c>
      <c r="J14" s="12">
        <f t="shared" si="0"/>
        <v>-140000</v>
      </c>
    </row>
    <row r="15" spans="3:10" ht="15.75">
      <c r="C15" s="1" t="s">
        <v>26</v>
      </c>
      <c r="D15" s="1" t="s">
        <v>27</v>
      </c>
      <c r="E15" s="13" t="s">
        <v>13</v>
      </c>
      <c r="F15" s="11" t="s">
        <v>14</v>
      </c>
      <c r="G15" s="12">
        <v>-199960</v>
      </c>
      <c r="H15" s="12">
        <v>0</v>
      </c>
      <c r="I15" s="12">
        <v>0</v>
      </c>
      <c r="J15" s="12">
        <f t="shared" si="0"/>
        <v>-199960</v>
      </c>
    </row>
    <row r="16" spans="3:10" ht="15.75">
      <c r="C16" s="1" t="s">
        <v>28</v>
      </c>
      <c r="D16" s="1" t="s">
        <v>29</v>
      </c>
      <c r="E16" s="13" t="s">
        <v>13</v>
      </c>
      <c r="F16" s="11" t="s">
        <v>14</v>
      </c>
      <c r="G16" s="12">
        <v>450000</v>
      </c>
      <c r="H16" s="12">
        <v>0</v>
      </c>
      <c r="I16" s="12">
        <v>0</v>
      </c>
      <c r="J16" s="12">
        <f t="shared" si="0"/>
        <v>450000</v>
      </c>
    </row>
    <row r="17" spans="3:10" ht="15.75">
      <c r="C17" s="1" t="s">
        <v>30</v>
      </c>
      <c r="D17" s="1" t="s">
        <v>31</v>
      </c>
      <c r="E17" s="13" t="s">
        <v>13</v>
      </c>
      <c r="F17" s="11" t="s">
        <v>14</v>
      </c>
      <c r="G17" s="12">
        <v>350000</v>
      </c>
      <c r="H17" s="12">
        <v>0</v>
      </c>
      <c r="I17" s="12">
        <v>0</v>
      </c>
      <c r="J17" s="12">
        <f t="shared" si="0"/>
        <v>350000</v>
      </c>
    </row>
    <row r="18" spans="3:10" ht="15.75">
      <c r="C18" s="1" t="s">
        <v>32</v>
      </c>
      <c r="D18" s="1" t="s">
        <v>33</v>
      </c>
      <c r="E18" s="13" t="s">
        <v>13</v>
      </c>
      <c r="F18" s="11" t="s">
        <v>17</v>
      </c>
      <c r="G18" s="12">
        <v>-9246</v>
      </c>
      <c r="H18" s="12">
        <v>0</v>
      </c>
      <c r="I18" s="12">
        <v>0</v>
      </c>
      <c r="J18" s="12">
        <f t="shared" si="0"/>
        <v>-9246</v>
      </c>
    </row>
    <row r="19" spans="3:10" ht="15.75">
      <c r="C19" s="1" t="s">
        <v>34</v>
      </c>
      <c r="D19" s="1" t="s">
        <v>35</v>
      </c>
      <c r="E19" s="13" t="s">
        <v>13</v>
      </c>
      <c r="F19" s="11" t="s">
        <v>17</v>
      </c>
      <c r="G19" s="12">
        <v>-15593</v>
      </c>
      <c r="H19" s="12">
        <v>0</v>
      </c>
      <c r="I19" s="12">
        <v>0</v>
      </c>
      <c r="J19" s="12">
        <f t="shared" si="0"/>
        <v>-15593</v>
      </c>
    </row>
    <row r="20" spans="3:10" ht="15.75">
      <c r="C20" s="1" t="s">
        <v>36</v>
      </c>
      <c r="D20" s="1" t="s">
        <v>37</v>
      </c>
      <c r="E20" s="13" t="s">
        <v>13</v>
      </c>
      <c r="F20" s="11" t="s">
        <v>14</v>
      </c>
      <c r="G20" s="12">
        <v>0</v>
      </c>
      <c r="H20" s="12">
        <v>0</v>
      </c>
      <c r="I20" s="12">
        <v>0</v>
      </c>
      <c r="J20" s="12">
        <f t="shared" si="0"/>
        <v>0</v>
      </c>
    </row>
    <row r="21" spans="3:10" ht="15.75">
      <c r="C21" s="1" t="s">
        <v>38</v>
      </c>
      <c r="D21" s="1" t="s">
        <v>39</v>
      </c>
      <c r="E21" s="13" t="s">
        <v>13</v>
      </c>
      <c r="F21" s="11" t="s">
        <v>17</v>
      </c>
      <c r="G21" s="12">
        <v>-32838</v>
      </c>
      <c r="H21" s="12">
        <v>0</v>
      </c>
      <c r="I21" s="12">
        <v>0</v>
      </c>
      <c r="J21" s="12">
        <f t="shared" si="0"/>
        <v>-32838</v>
      </c>
    </row>
    <row r="22" spans="3:10" ht="15.75">
      <c r="C22" s="1" t="s">
        <v>40</v>
      </c>
      <c r="D22" s="1" t="s">
        <v>41</v>
      </c>
      <c r="E22" s="13" t="s">
        <v>13</v>
      </c>
      <c r="F22" s="11" t="s">
        <v>14</v>
      </c>
      <c r="G22" s="12">
        <v>0</v>
      </c>
      <c r="H22" s="12">
        <v>0</v>
      </c>
      <c r="I22" s="12">
        <v>0</v>
      </c>
      <c r="J22" s="12">
        <f t="shared" si="0"/>
        <v>0</v>
      </c>
    </row>
    <row r="23" spans="3:10" ht="15.75">
      <c r="C23" s="1" t="s">
        <v>42</v>
      </c>
      <c r="D23" s="1" t="s">
        <v>43</v>
      </c>
      <c r="E23" s="13" t="s">
        <v>13</v>
      </c>
      <c r="F23" s="11" t="s">
        <v>17</v>
      </c>
      <c r="G23" s="12">
        <v>-141550</v>
      </c>
      <c r="H23" s="12">
        <v>0</v>
      </c>
      <c r="I23" s="12">
        <v>0</v>
      </c>
      <c r="J23" s="12">
        <f t="shared" si="0"/>
        <v>-141550</v>
      </c>
    </row>
    <row r="24" spans="3:10" ht="15.75">
      <c r="C24" s="1" t="s">
        <v>44</v>
      </c>
      <c r="D24" s="1" t="s">
        <v>45</v>
      </c>
      <c r="E24" s="13" t="s">
        <v>13</v>
      </c>
      <c r="F24" s="11" t="s">
        <v>14</v>
      </c>
      <c r="G24" s="12">
        <v>100000</v>
      </c>
      <c r="H24" s="12">
        <v>0</v>
      </c>
      <c r="I24" s="12">
        <v>0</v>
      </c>
      <c r="J24" s="12">
        <f t="shared" si="0"/>
        <v>100000</v>
      </c>
    </row>
    <row r="25" spans="3:10" ht="15.75">
      <c r="C25" s="1" t="s">
        <v>46</v>
      </c>
      <c r="D25" s="1" t="s">
        <v>47</v>
      </c>
      <c r="E25" s="13" t="s">
        <v>13</v>
      </c>
      <c r="F25" s="11" t="s">
        <v>17</v>
      </c>
      <c r="G25" s="12">
        <v>-11416</v>
      </c>
      <c r="H25" s="12">
        <v>0</v>
      </c>
      <c r="I25" s="12">
        <v>0</v>
      </c>
      <c r="J25" s="12">
        <f t="shared" si="0"/>
        <v>-11416</v>
      </c>
    </row>
    <row r="26" spans="3:10" ht="15.75">
      <c r="C26" s="1" t="s">
        <v>48</v>
      </c>
      <c r="D26" s="1" t="s">
        <v>49</v>
      </c>
      <c r="E26" s="13" t="s">
        <v>13</v>
      </c>
      <c r="F26" s="11" t="s">
        <v>14</v>
      </c>
      <c r="G26" s="12">
        <v>200000</v>
      </c>
      <c r="H26" s="12">
        <v>0</v>
      </c>
      <c r="I26" s="12">
        <v>0</v>
      </c>
      <c r="J26" s="12">
        <f t="shared" si="0"/>
        <v>200000</v>
      </c>
    </row>
    <row r="27" spans="3:10" ht="15.75">
      <c r="C27" s="1" t="s">
        <v>50</v>
      </c>
      <c r="D27" s="1" t="s">
        <v>51</v>
      </c>
      <c r="E27" s="13" t="s">
        <v>13</v>
      </c>
      <c r="F27" s="11" t="s">
        <v>14</v>
      </c>
      <c r="G27" s="12">
        <v>0</v>
      </c>
      <c r="H27" s="12">
        <v>0</v>
      </c>
      <c r="I27" s="12">
        <v>0</v>
      </c>
      <c r="J27" s="12">
        <f t="shared" si="0"/>
        <v>0</v>
      </c>
    </row>
    <row r="28" spans="3:10" ht="15.75">
      <c r="C28" s="1" t="s">
        <v>52</v>
      </c>
      <c r="D28" s="1" t="s">
        <v>53</v>
      </c>
      <c r="E28" s="13" t="s">
        <v>13</v>
      </c>
      <c r="F28" s="11" t="s">
        <v>14</v>
      </c>
      <c r="G28" s="12">
        <v>70000</v>
      </c>
      <c r="H28" s="12">
        <v>0</v>
      </c>
      <c r="I28" s="12">
        <v>0</v>
      </c>
      <c r="J28" s="12">
        <f t="shared" si="0"/>
        <v>70000</v>
      </c>
    </row>
    <row r="29" spans="3:10" ht="15.75">
      <c r="C29" s="1" t="s">
        <v>54</v>
      </c>
      <c r="D29" s="1" t="s">
        <v>55</v>
      </c>
      <c r="E29" s="13" t="s">
        <v>13</v>
      </c>
      <c r="F29" s="11" t="s">
        <v>14</v>
      </c>
      <c r="G29" s="12">
        <v>-11473684</v>
      </c>
      <c r="H29" s="12">
        <v>23789281</v>
      </c>
      <c r="I29" s="12">
        <v>26905265</v>
      </c>
      <c r="J29" s="12">
        <f t="shared" si="0"/>
        <v>39220862</v>
      </c>
    </row>
    <row r="30" spans="3:10" ht="15.75">
      <c r="C30" s="1" t="s">
        <v>56</v>
      </c>
      <c r="D30" s="1" t="s">
        <v>57</v>
      </c>
      <c r="E30" s="13" t="s">
        <v>13</v>
      </c>
      <c r="F30" s="11" t="s">
        <v>14</v>
      </c>
      <c r="G30" s="12">
        <v>286090</v>
      </c>
      <c r="H30" s="12">
        <v>0</v>
      </c>
      <c r="I30" s="12">
        <v>0</v>
      </c>
      <c r="J30" s="12">
        <f t="shared" si="0"/>
        <v>286090</v>
      </c>
    </row>
    <row r="31" spans="3:10" ht="15.75">
      <c r="C31" s="1" t="s">
        <v>58</v>
      </c>
      <c r="D31" s="1" t="s">
        <v>59</v>
      </c>
      <c r="E31" s="13" t="s">
        <v>13</v>
      </c>
      <c r="F31" s="11" t="s">
        <v>14</v>
      </c>
      <c r="G31" s="12">
        <v>260000</v>
      </c>
      <c r="H31" s="12">
        <v>0</v>
      </c>
      <c r="I31" s="12">
        <v>0</v>
      </c>
      <c r="J31" s="12">
        <f t="shared" si="0"/>
        <v>260000</v>
      </c>
    </row>
    <row r="32" spans="3:10" ht="15.75">
      <c r="C32" s="1" t="s">
        <v>60</v>
      </c>
      <c r="D32" s="1" t="s">
        <v>61</v>
      </c>
      <c r="E32" s="13" t="s">
        <v>13</v>
      </c>
      <c r="F32" s="11" t="s">
        <v>14</v>
      </c>
      <c r="G32" s="12">
        <v>-100000</v>
      </c>
      <c r="H32" s="12">
        <v>0</v>
      </c>
      <c r="I32" s="12">
        <v>0</v>
      </c>
      <c r="J32" s="12">
        <f t="shared" si="0"/>
        <v>-100000</v>
      </c>
    </row>
    <row r="33" spans="3:10" ht="15.75">
      <c r="C33" s="1" t="s">
        <v>62</v>
      </c>
      <c r="D33" s="1" t="s">
        <v>63</v>
      </c>
      <c r="E33" s="13" t="s">
        <v>13</v>
      </c>
      <c r="F33" s="11" t="s">
        <v>17</v>
      </c>
      <c r="G33" s="12">
        <v>-116129</v>
      </c>
      <c r="H33" s="12">
        <v>0</v>
      </c>
      <c r="I33" s="12">
        <v>0</v>
      </c>
      <c r="J33" s="12">
        <f t="shared" si="0"/>
        <v>-116129</v>
      </c>
    </row>
    <row r="34" spans="3:10" ht="15.75">
      <c r="C34" s="1" t="s">
        <v>64</v>
      </c>
      <c r="D34" s="1" t="s">
        <v>65</v>
      </c>
      <c r="E34" s="13" t="s">
        <v>13</v>
      </c>
      <c r="F34" s="11" t="s">
        <v>14</v>
      </c>
      <c r="G34" s="12">
        <v>0</v>
      </c>
      <c r="H34" s="12">
        <v>0</v>
      </c>
      <c r="I34" s="12">
        <v>0</v>
      </c>
      <c r="J34" s="12">
        <f t="shared" si="0"/>
        <v>0</v>
      </c>
    </row>
    <row r="35" spans="3:10" ht="15.75">
      <c r="C35" s="1" t="s">
        <v>66</v>
      </c>
      <c r="D35" s="1" t="s">
        <v>67</v>
      </c>
      <c r="E35" s="13" t="s">
        <v>13</v>
      </c>
      <c r="F35" s="11" t="s">
        <v>14</v>
      </c>
      <c r="G35" s="12">
        <v>220579</v>
      </c>
      <c r="H35" s="12">
        <v>0</v>
      </c>
      <c r="I35" s="12">
        <v>0</v>
      </c>
      <c r="J35" s="12">
        <f t="shared" si="0"/>
        <v>220579</v>
      </c>
    </row>
    <row r="36" spans="3:10" ht="23.25">
      <c r="C36" s="1" t="s">
        <v>68</v>
      </c>
      <c r="D36" s="1" t="s">
        <v>69</v>
      </c>
      <c r="E36" s="13" t="s">
        <v>70</v>
      </c>
      <c r="F36" s="11" t="s">
        <v>14</v>
      </c>
      <c r="G36" s="12">
        <v>290000</v>
      </c>
      <c r="H36" s="12">
        <v>0</v>
      </c>
      <c r="I36" s="12">
        <v>0</v>
      </c>
      <c r="J36" s="12">
        <f t="shared" si="0"/>
        <v>290000</v>
      </c>
    </row>
    <row r="37" spans="3:10" ht="23.25">
      <c r="C37" s="1" t="s">
        <v>71</v>
      </c>
      <c r="D37" s="1" t="s">
        <v>72</v>
      </c>
      <c r="E37" s="13" t="s">
        <v>70</v>
      </c>
      <c r="F37" s="11" t="s">
        <v>14</v>
      </c>
      <c r="G37" s="12">
        <v>-1000000</v>
      </c>
      <c r="H37" s="12">
        <v>0</v>
      </c>
      <c r="I37" s="12">
        <v>0</v>
      </c>
      <c r="J37" s="12">
        <f t="shared" si="0"/>
        <v>-1000000</v>
      </c>
    </row>
    <row r="38" spans="3:10" ht="23.25">
      <c r="C38" s="1" t="s">
        <v>73</v>
      </c>
      <c r="D38" s="1" t="s">
        <v>74</v>
      </c>
      <c r="E38" s="13" t="s">
        <v>70</v>
      </c>
      <c r="F38" s="11" t="s">
        <v>14</v>
      </c>
      <c r="G38" s="12">
        <v>-25000</v>
      </c>
      <c r="H38" s="12">
        <v>0</v>
      </c>
      <c r="I38" s="12">
        <v>0</v>
      </c>
      <c r="J38" s="12">
        <f t="shared" si="0"/>
        <v>-25000</v>
      </c>
    </row>
    <row r="39" spans="3:10" ht="15.75">
      <c r="C39" s="1" t="s">
        <v>75</v>
      </c>
      <c r="D39" s="1" t="s">
        <v>76</v>
      </c>
      <c r="E39" s="13" t="s">
        <v>13</v>
      </c>
      <c r="F39" s="11" t="s">
        <v>14</v>
      </c>
      <c r="G39" s="12">
        <v>213605</v>
      </c>
      <c r="H39" s="12">
        <v>0</v>
      </c>
      <c r="I39" s="12">
        <v>0</v>
      </c>
      <c r="J39" s="12">
        <f t="shared" si="0"/>
        <v>213605</v>
      </c>
    </row>
    <row r="40" spans="3:10" ht="23.25">
      <c r="C40" s="1" t="s">
        <v>77</v>
      </c>
      <c r="D40" s="1" t="s">
        <v>78</v>
      </c>
      <c r="E40" s="13" t="s">
        <v>70</v>
      </c>
      <c r="F40" s="11" t="s">
        <v>14</v>
      </c>
      <c r="G40" s="12">
        <v>100000</v>
      </c>
      <c r="H40" s="12">
        <v>0</v>
      </c>
      <c r="I40" s="12">
        <v>0</v>
      </c>
      <c r="J40" s="12">
        <f t="shared" si="0"/>
        <v>100000</v>
      </c>
    </row>
    <row r="41" spans="3:10" ht="23.25">
      <c r="C41" s="1" t="s">
        <v>79</v>
      </c>
      <c r="D41" s="1" t="s">
        <v>80</v>
      </c>
      <c r="E41" s="13" t="s">
        <v>70</v>
      </c>
      <c r="F41" s="11" t="s">
        <v>14</v>
      </c>
      <c r="G41" s="12">
        <v>-271694</v>
      </c>
      <c r="H41" s="12">
        <v>0</v>
      </c>
      <c r="I41" s="12">
        <v>0</v>
      </c>
      <c r="J41" s="12">
        <f t="shared" si="0"/>
        <v>-271694</v>
      </c>
    </row>
    <row r="42" spans="3:10" ht="23.25">
      <c r="C42" s="1" t="s">
        <v>81</v>
      </c>
      <c r="D42" s="1" t="s">
        <v>82</v>
      </c>
      <c r="E42" s="13" t="s">
        <v>70</v>
      </c>
      <c r="F42" s="11" t="s">
        <v>14</v>
      </c>
      <c r="G42" s="12">
        <v>0</v>
      </c>
      <c r="H42" s="12">
        <v>0</v>
      </c>
      <c r="I42" s="12">
        <v>0</v>
      </c>
      <c r="J42" s="12">
        <f t="shared" si="0"/>
        <v>0</v>
      </c>
    </row>
    <row r="43" spans="3:10" ht="23.25">
      <c r="C43" s="1" t="s">
        <v>83</v>
      </c>
      <c r="D43" s="1" t="s">
        <v>84</v>
      </c>
      <c r="E43" s="13" t="s">
        <v>70</v>
      </c>
      <c r="F43" s="11" t="s">
        <v>17</v>
      </c>
      <c r="G43" s="12">
        <v>-100000</v>
      </c>
      <c r="H43" s="12">
        <v>0</v>
      </c>
      <c r="I43" s="12">
        <v>0</v>
      </c>
      <c r="J43" s="12">
        <f t="shared" si="0"/>
        <v>-100000</v>
      </c>
    </row>
    <row r="44" spans="3:10" ht="15.75">
      <c r="C44" s="1" t="s">
        <v>85</v>
      </c>
      <c r="D44" s="1" t="s">
        <v>86</v>
      </c>
      <c r="E44" s="13" t="s">
        <v>13</v>
      </c>
      <c r="F44" s="11" t="s">
        <v>14</v>
      </c>
      <c r="G44" s="12">
        <v>-100000</v>
      </c>
      <c r="H44" s="12">
        <v>0</v>
      </c>
      <c r="I44" s="12">
        <v>0</v>
      </c>
      <c r="J44" s="12">
        <f t="shared" si="0"/>
        <v>-100000</v>
      </c>
    </row>
    <row r="45" spans="3:10" ht="15.75">
      <c r="C45" s="1" t="s">
        <v>87</v>
      </c>
      <c r="D45" s="1" t="s">
        <v>88</v>
      </c>
      <c r="E45" s="13" t="s">
        <v>13</v>
      </c>
      <c r="F45" s="11" t="s">
        <v>14</v>
      </c>
      <c r="G45" s="12">
        <v>1145000</v>
      </c>
      <c r="H45" s="12">
        <v>0</v>
      </c>
      <c r="I45" s="12">
        <v>0</v>
      </c>
      <c r="J45" s="12">
        <f t="shared" si="0"/>
        <v>1145000</v>
      </c>
    </row>
    <row r="46" spans="3:10" ht="15.75">
      <c r="C46" s="1" t="s">
        <v>89</v>
      </c>
      <c r="D46" s="1" t="s">
        <v>90</v>
      </c>
      <c r="E46" s="13" t="s">
        <v>13</v>
      </c>
      <c r="F46" s="11" t="s">
        <v>14</v>
      </c>
      <c r="G46" s="12">
        <v>1000000</v>
      </c>
      <c r="H46" s="12">
        <v>0</v>
      </c>
      <c r="I46" s="12">
        <v>0</v>
      </c>
      <c r="J46" s="12">
        <f t="shared" si="0"/>
        <v>1000000</v>
      </c>
    </row>
    <row r="47" spans="3:10" ht="15.75">
      <c r="C47" s="1" t="s">
        <v>91</v>
      </c>
      <c r="D47" s="1" t="s">
        <v>92</v>
      </c>
      <c r="E47" s="13" t="s">
        <v>13</v>
      </c>
      <c r="F47" s="11" t="s">
        <v>14</v>
      </c>
      <c r="G47" s="12">
        <v>250000</v>
      </c>
      <c r="H47" s="12">
        <v>0</v>
      </c>
      <c r="I47" s="12">
        <v>0</v>
      </c>
      <c r="J47" s="12">
        <f t="shared" si="0"/>
        <v>250000</v>
      </c>
    </row>
    <row r="48" spans="3:10" ht="15.75">
      <c r="C48" s="1" t="s">
        <v>93</v>
      </c>
      <c r="D48" s="1" t="s">
        <v>94</v>
      </c>
      <c r="E48" s="13" t="s">
        <v>13</v>
      </c>
      <c r="F48" s="11" t="s">
        <v>14</v>
      </c>
      <c r="G48" s="12">
        <v>-45000</v>
      </c>
      <c r="H48" s="12">
        <v>0</v>
      </c>
      <c r="I48" s="12">
        <v>0</v>
      </c>
      <c r="J48" s="12">
        <f t="shared" si="0"/>
        <v>-45000</v>
      </c>
    </row>
    <row r="49" spans="3:10" ht="15.75">
      <c r="C49" s="1" t="s">
        <v>95</v>
      </c>
      <c r="D49" s="1" t="s">
        <v>96</v>
      </c>
      <c r="E49" s="13" t="s">
        <v>13</v>
      </c>
      <c r="F49" s="11" t="s">
        <v>14</v>
      </c>
      <c r="G49" s="12">
        <v>100000</v>
      </c>
      <c r="H49" s="12">
        <v>0</v>
      </c>
      <c r="I49" s="12">
        <v>0</v>
      </c>
      <c r="J49" s="12">
        <f t="shared" si="0"/>
        <v>100000</v>
      </c>
    </row>
    <row r="50" spans="3:10" ht="15.75">
      <c r="C50" s="1" t="s">
        <v>97</v>
      </c>
      <c r="D50" s="1" t="s">
        <v>98</v>
      </c>
      <c r="E50" s="13" t="s">
        <v>13</v>
      </c>
      <c r="F50" s="11" t="s">
        <v>14</v>
      </c>
      <c r="G50" s="12">
        <v>165000</v>
      </c>
      <c r="H50" s="12">
        <v>0</v>
      </c>
      <c r="I50" s="12">
        <v>0</v>
      </c>
      <c r="J50" s="12">
        <f t="shared" si="0"/>
        <v>165000</v>
      </c>
    </row>
    <row r="51" spans="3:10" ht="15.75">
      <c r="C51" s="1" t="s">
        <v>99</v>
      </c>
      <c r="D51" s="1" t="s">
        <v>100</v>
      </c>
      <c r="E51" s="13" t="s">
        <v>13</v>
      </c>
      <c r="F51" s="11" t="s">
        <v>14</v>
      </c>
      <c r="G51" s="12">
        <v>400000</v>
      </c>
      <c r="H51" s="12">
        <v>0</v>
      </c>
      <c r="I51" s="12">
        <v>0</v>
      </c>
      <c r="J51" s="12">
        <f t="shared" si="0"/>
        <v>400000</v>
      </c>
    </row>
    <row r="52" spans="3:10" ht="15.75">
      <c r="C52" s="1" t="s">
        <v>101</v>
      </c>
      <c r="D52" s="1" t="s">
        <v>102</v>
      </c>
      <c r="E52" s="13" t="s">
        <v>13</v>
      </c>
      <c r="F52" s="11" t="s">
        <v>14</v>
      </c>
      <c r="G52" s="12">
        <v>250000</v>
      </c>
      <c r="H52" s="12">
        <v>0</v>
      </c>
      <c r="I52" s="12">
        <v>0</v>
      </c>
      <c r="J52" s="12">
        <f t="shared" si="0"/>
        <v>250000</v>
      </c>
    </row>
    <row r="53" spans="3:10" ht="15.75">
      <c r="C53" s="1" t="s">
        <v>103</v>
      </c>
      <c r="D53" s="1" t="s">
        <v>104</v>
      </c>
      <c r="E53" s="13" t="s">
        <v>105</v>
      </c>
      <c r="F53" s="11" t="s">
        <v>14</v>
      </c>
      <c r="G53" s="12">
        <v>-100083</v>
      </c>
      <c r="H53" s="12">
        <v>0</v>
      </c>
      <c r="I53" s="12">
        <v>0</v>
      </c>
      <c r="J53" s="12">
        <f t="shared" si="0"/>
        <v>-100083</v>
      </c>
    </row>
    <row r="54" spans="3:10" ht="15.75">
      <c r="C54" s="1" t="s">
        <v>106</v>
      </c>
      <c r="D54" s="1" t="s">
        <v>107</v>
      </c>
      <c r="E54" s="13" t="s">
        <v>105</v>
      </c>
      <c r="F54" s="11" t="s">
        <v>14</v>
      </c>
      <c r="G54" s="12">
        <v>500000</v>
      </c>
      <c r="H54" s="12">
        <v>0</v>
      </c>
      <c r="I54" s="12">
        <v>0</v>
      </c>
      <c r="J54" s="12">
        <f t="shared" si="0"/>
        <v>500000</v>
      </c>
    </row>
    <row r="55" spans="3:10" ht="15.75">
      <c r="C55" s="1" t="s">
        <v>108</v>
      </c>
      <c r="D55" s="1" t="s">
        <v>109</v>
      </c>
      <c r="E55" s="13" t="s">
        <v>13</v>
      </c>
      <c r="F55" s="11" t="s">
        <v>14</v>
      </c>
      <c r="G55" s="12">
        <v>375000</v>
      </c>
      <c r="H55" s="12">
        <v>0</v>
      </c>
      <c r="I55" s="12">
        <v>0</v>
      </c>
      <c r="J55" s="12">
        <f t="shared" si="0"/>
        <v>375000</v>
      </c>
    </row>
    <row r="56" spans="3:10" ht="15.75">
      <c r="C56" s="1" t="s">
        <v>110</v>
      </c>
      <c r="D56" s="1" t="s">
        <v>111</v>
      </c>
      <c r="E56" s="13" t="s">
        <v>13</v>
      </c>
      <c r="F56" s="11" t="s">
        <v>14</v>
      </c>
      <c r="G56" s="12">
        <v>555000</v>
      </c>
      <c r="H56" s="12">
        <v>0</v>
      </c>
      <c r="I56" s="12">
        <v>0</v>
      </c>
      <c r="J56" s="12">
        <f t="shared" si="0"/>
        <v>555000</v>
      </c>
    </row>
    <row r="57" spans="3:10" ht="15.75">
      <c r="C57" s="1" t="s">
        <v>112</v>
      </c>
      <c r="D57" s="1" t="s">
        <v>113</v>
      </c>
      <c r="E57" s="13" t="s">
        <v>13</v>
      </c>
      <c r="F57" s="11" t="s">
        <v>14</v>
      </c>
      <c r="G57" s="12">
        <v>140000</v>
      </c>
      <c r="H57" s="12">
        <v>0</v>
      </c>
      <c r="I57" s="12">
        <v>0</v>
      </c>
      <c r="J57" s="12">
        <f t="shared" si="0"/>
        <v>140000</v>
      </c>
    </row>
    <row r="58" spans="3:10" ht="15.75">
      <c r="C58" s="1" t="s">
        <v>114</v>
      </c>
      <c r="D58" s="1" t="s">
        <v>115</v>
      </c>
      <c r="E58" s="13" t="s">
        <v>13</v>
      </c>
      <c r="F58" s="11" t="s">
        <v>14</v>
      </c>
      <c r="G58" s="12">
        <v>100000</v>
      </c>
      <c r="H58" s="12">
        <v>0</v>
      </c>
      <c r="I58" s="12">
        <v>0</v>
      </c>
      <c r="J58" s="12">
        <f t="shared" si="0"/>
        <v>100000</v>
      </c>
    </row>
    <row r="59" spans="3:10" ht="15.75">
      <c r="C59" s="1" t="s">
        <v>116</v>
      </c>
      <c r="D59" s="1" t="s">
        <v>117</v>
      </c>
      <c r="E59" s="13" t="s">
        <v>13</v>
      </c>
      <c r="F59" s="11" t="s">
        <v>14</v>
      </c>
      <c r="G59" s="12">
        <v>350000</v>
      </c>
      <c r="H59" s="12">
        <v>0</v>
      </c>
      <c r="I59" s="12">
        <v>0</v>
      </c>
      <c r="J59" s="12">
        <f t="shared" si="0"/>
        <v>350000</v>
      </c>
    </row>
    <row r="60" spans="3:10" ht="15.75">
      <c r="C60" s="1" t="s">
        <v>118</v>
      </c>
      <c r="D60" s="1" t="s">
        <v>119</v>
      </c>
      <c r="E60" s="13" t="s">
        <v>13</v>
      </c>
      <c r="F60" s="11" t="s">
        <v>14</v>
      </c>
      <c r="G60" s="12">
        <v>815000</v>
      </c>
      <c r="H60" s="12">
        <v>0</v>
      </c>
      <c r="I60" s="12">
        <v>0</v>
      </c>
      <c r="J60" s="12">
        <f t="shared" si="0"/>
        <v>815000</v>
      </c>
    </row>
    <row r="61" spans="3:10" ht="15.75">
      <c r="C61" s="1" t="s">
        <v>120</v>
      </c>
      <c r="D61" s="1" t="s">
        <v>121</v>
      </c>
      <c r="E61" s="13" t="s">
        <v>13</v>
      </c>
      <c r="F61" s="11" t="s">
        <v>14</v>
      </c>
      <c r="G61" s="12">
        <v>325000</v>
      </c>
      <c r="H61" s="12">
        <v>0</v>
      </c>
      <c r="I61" s="12">
        <v>0</v>
      </c>
      <c r="J61" s="12">
        <f t="shared" si="0"/>
        <v>325000</v>
      </c>
    </row>
    <row r="62" spans="3:10" ht="15.75">
      <c r="C62" s="1" t="s">
        <v>122</v>
      </c>
      <c r="D62" s="1" t="s">
        <v>123</v>
      </c>
      <c r="E62" s="13" t="s">
        <v>13</v>
      </c>
      <c r="F62" s="11" t="s">
        <v>14</v>
      </c>
      <c r="G62" s="12">
        <v>1000000</v>
      </c>
      <c r="H62" s="12">
        <v>0</v>
      </c>
      <c r="I62" s="12">
        <v>0</v>
      </c>
      <c r="J62" s="12">
        <f t="shared" si="0"/>
        <v>1000000</v>
      </c>
    </row>
    <row r="63" spans="3:10" ht="15.75">
      <c r="C63" s="1" t="s">
        <v>124</v>
      </c>
      <c r="D63" s="1" t="s">
        <v>125</v>
      </c>
      <c r="E63" s="13" t="s">
        <v>13</v>
      </c>
      <c r="F63" s="11" t="s">
        <v>14</v>
      </c>
      <c r="G63" s="12">
        <v>34000</v>
      </c>
      <c r="H63" s="12">
        <v>0</v>
      </c>
      <c r="I63" s="12">
        <v>0</v>
      </c>
      <c r="J63" s="12">
        <f t="shared" si="0"/>
        <v>34000</v>
      </c>
    </row>
    <row r="64" spans="3:10" ht="15.75">
      <c r="C64" s="1" t="s">
        <v>126</v>
      </c>
      <c r="D64" s="1" t="s">
        <v>127</v>
      </c>
      <c r="E64" s="13" t="s">
        <v>13</v>
      </c>
      <c r="F64" s="11" t="s">
        <v>14</v>
      </c>
      <c r="G64" s="12">
        <v>750000</v>
      </c>
      <c r="H64" s="12">
        <v>0</v>
      </c>
      <c r="I64" s="12">
        <v>0</v>
      </c>
      <c r="J64" s="12">
        <f t="shared" si="0"/>
        <v>750000</v>
      </c>
    </row>
    <row r="65" spans="3:10" ht="15.75">
      <c r="C65" s="1" t="s">
        <v>128</v>
      </c>
      <c r="D65" s="1" t="s">
        <v>129</v>
      </c>
      <c r="E65" s="13" t="s">
        <v>13</v>
      </c>
      <c r="F65" s="11" t="s">
        <v>14</v>
      </c>
      <c r="G65" s="12">
        <v>281000</v>
      </c>
      <c r="H65" s="12">
        <v>0</v>
      </c>
      <c r="I65" s="12">
        <v>0</v>
      </c>
      <c r="J65" s="12">
        <f t="shared" si="0"/>
        <v>281000</v>
      </c>
    </row>
    <row r="66" spans="3:10" ht="15.75">
      <c r="C66" s="1" t="s">
        <v>130</v>
      </c>
      <c r="D66" s="1" t="s">
        <v>131</v>
      </c>
      <c r="E66" s="13" t="s">
        <v>13</v>
      </c>
      <c r="F66" s="11" t="s">
        <v>14</v>
      </c>
      <c r="G66" s="12">
        <v>105000</v>
      </c>
      <c r="H66" s="12">
        <v>0</v>
      </c>
      <c r="I66" s="12">
        <v>0</v>
      </c>
      <c r="J66" s="12">
        <f t="shared" si="0"/>
        <v>105000</v>
      </c>
    </row>
    <row r="67" spans="3:10" ht="15.75">
      <c r="C67" s="1" t="s">
        <v>132</v>
      </c>
      <c r="D67" s="1" t="s">
        <v>133</v>
      </c>
      <c r="E67" s="13" t="s">
        <v>13</v>
      </c>
      <c r="F67" s="11" t="s">
        <v>14</v>
      </c>
      <c r="G67" s="12">
        <v>85000</v>
      </c>
      <c r="H67" s="12">
        <v>0</v>
      </c>
      <c r="I67" s="12">
        <v>0</v>
      </c>
      <c r="J67" s="12">
        <f t="shared" si="0"/>
        <v>85000</v>
      </c>
    </row>
    <row r="68" spans="3:10" ht="15.75">
      <c r="C68" s="1" t="s">
        <v>134</v>
      </c>
      <c r="D68" s="1" t="s">
        <v>135</v>
      </c>
      <c r="E68" s="13" t="s">
        <v>13</v>
      </c>
      <c r="F68" s="11" t="s">
        <v>14</v>
      </c>
      <c r="G68" s="12">
        <v>100000</v>
      </c>
      <c r="H68" s="12">
        <v>0</v>
      </c>
      <c r="I68" s="12">
        <v>0</v>
      </c>
      <c r="J68" s="12">
        <f t="shared" si="0"/>
        <v>100000</v>
      </c>
    </row>
    <row r="69" spans="3:10" ht="15.75">
      <c r="C69" s="1" t="s">
        <v>136</v>
      </c>
      <c r="D69" s="1" t="s">
        <v>137</v>
      </c>
      <c r="E69" s="13" t="s">
        <v>13</v>
      </c>
      <c r="F69" s="11" t="s">
        <v>14</v>
      </c>
      <c r="G69" s="12">
        <v>100000</v>
      </c>
      <c r="H69" s="12">
        <v>0</v>
      </c>
      <c r="I69" s="12">
        <v>0</v>
      </c>
      <c r="J69" s="12">
        <f t="shared" si="0"/>
        <v>100000</v>
      </c>
    </row>
    <row r="70" spans="3:10" ht="15.75">
      <c r="C70" s="1" t="s">
        <v>138</v>
      </c>
      <c r="D70" s="1" t="s">
        <v>139</v>
      </c>
      <c r="E70" s="13" t="s">
        <v>13</v>
      </c>
      <c r="F70" s="11" t="s">
        <v>14</v>
      </c>
      <c r="G70" s="12">
        <v>100000</v>
      </c>
      <c r="H70" s="12">
        <v>0</v>
      </c>
      <c r="I70" s="12">
        <v>0</v>
      </c>
      <c r="J70" s="12">
        <f t="shared" si="0"/>
        <v>100000</v>
      </c>
    </row>
    <row r="71" spans="3:10" ht="15.75">
      <c r="C71" s="1" t="s">
        <v>140</v>
      </c>
      <c r="D71" s="1" t="s">
        <v>141</v>
      </c>
      <c r="E71" s="13" t="s">
        <v>13</v>
      </c>
      <c r="F71" s="11" t="s">
        <v>14</v>
      </c>
      <c r="G71" s="12">
        <v>50000</v>
      </c>
      <c r="H71" s="12">
        <v>0</v>
      </c>
      <c r="I71" s="12">
        <v>0</v>
      </c>
      <c r="J71" s="12">
        <f t="shared" si="0"/>
        <v>50000</v>
      </c>
    </row>
    <row r="72" spans="3:10" ht="15.75">
      <c r="C72" s="1" t="s">
        <v>142</v>
      </c>
      <c r="D72" s="1" t="s">
        <v>143</v>
      </c>
      <c r="E72" s="13" t="s">
        <v>13</v>
      </c>
      <c r="F72" s="11" t="s">
        <v>14</v>
      </c>
      <c r="G72" s="12">
        <v>400000</v>
      </c>
      <c r="H72" s="12">
        <v>0</v>
      </c>
      <c r="I72" s="12">
        <v>0</v>
      </c>
      <c r="J72" s="12">
        <f t="shared" si="0"/>
        <v>400000</v>
      </c>
    </row>
    <row r="73" spans="3:10" ht="15.75">
      <c r="C73" s="1" t="s">
        <v>144</v>
      </c>
      <c r="D73" s="1" t="s">
        <v>145</v>
      </c>
      <c r="E73" s="13" t="s">
        <v>13</v>
      </c>
      <c r="F73" s="11" t="s">
        <v>14</v>
      </c>
      <c r="G73" s="12">
        <v>120000</v>
      </c>
      <c r="H73" s="12">
        <v>0</v>
      </c>
      <c r="I73" s="12">
        <v>0</v>
      </c>
      <c r="J73" s="12">
        <f t="shared" si="0"/>
        <v>120000</v>
      </c>
    </row>
    <row r="74" spans="3:10" ht="15.75">
      <c r="C74" s="1" t="s">
        <v>146</v>
      </c>
      <c r="D74" s="1" t="s">
        <v>147</v>
      </c>
      <c r="E74" s="13" t="s">
        <v>13</v>
      </c>
      <c r="F74" s="11" t="s">
        <v>14</v>
      </c>
      <c r="G74" s="12">
        <v>450000</v>
      </c>
      <c r="H74" s="12">
        <v>0</v>
      </c>
      <c r="I74" s="12">
        <v>0</v>
      </c>
      <c r="J74" s="12">
        <f aca="true" t="shared" si="1" ref="J74:J137">SUM(G74:I74)</f>
        <v>450000</v>
      </c>
    </row>
    <row r="75" spans="3:10" ht="15.75">
      <c r="C75" s="1" t="s">
        <v>148</v>
      </c>
      <c r="D75" s="1" t="s">
        <v>149</v>
      </c>
      <c r="E75" s="13" t="s">
        <v>13</v>
      </c>
      <c r="F75" s="11" t="s">
        <v>14</v>
      </c>
      <c r="G75" s="12">
        <v>1000000</v>
      </c>
      <c r="H75" s="12">
        <v>0</v>
      </c>
      <c r="I75" s="12">
        <v>0</v>
      </c>
      <c r="J75" s="12">
        <f t="shared" si="1"/>
        <v>1000000</v>
      </c>
    </row>
    <row r="76" spans="3:10" ht="23.25">
      <c r="C76" s="1" t="s">
        <v>150</v>
      </c>
      <c r="D76" s="1" t="s">
        <v>151</v>
      </c>
      <c r="E76" s="13" t="s">
        <v>152</v>
      </c>
      <c r="F76" s="11" t="s">
        <v>14</v>
      </c>
      <c r="G76" s="12">
        <v>50000</v>
      </c>
      <c r="H76" s="12">
        <v>0</v>
      </c>
      <c r="I76" s="12">
        <v>0</v>
      </c>
      <c r="J76" s="12">
        <f t="shared" si="1"/>
        <v>50000</v>
      </c>
    </row>
    <row r="77" spans="3:10" ht="15.75">
      <c r="C77" s="1" t="s">
        <v>153</v>
      </c>
      <c r="E77" s="13"/>
      <c r="F77" s="11" t="s">
        <v>14</v>
      </c>
      <c r="G77" s="12">
        <f>SUM(G9:G76)</f>
        <v>0</v>
      </c>
      <c r="H77" s="12">
        <f aca="true" t="shared" si="2" ref="H77:I77">SUM(H9:H76)</f>
        <v>24148147</v>
      </c>
      <c r="I77" s="12">
        <f t="shared" si="2"/>
        <v>27285986</v>
      </c>
      <c r="J77" s="12">
        <f t="shared" si="1"/>
        <v>51434133</v>
      </c>
    </row>
    <row r="78" spans="5:10" ht="15.75">
      <c r="E78" s="13"/>
      <c r="F78" s="11"/>
      <c r="J78" s="12">
        <f>SUM(G78:I78)</f>
        <v>0</v>
      </c>
    </row>
    <row r="79" spans="2:10" ht="15.75">
      <c r="B79" s="1">
        <v>3160</v>
      </c>
      <c r="C79" s="1" t="s">
        <v>154</v>
      </c>
      <c r="E79" s="13"/>
      <c r="F79" s="11" t="s">
        <v>14</v>
      </c>
      <c r="J79" s="12">
        <f t="shared" si="1"/>
        <v>0</v>
      </c>
    </row>
    <row r="80" spans="3:10" ht="15.75">
      <c r="C80" s="1" t="s">
        <v>155</v>
      </c>
      <c r="D80" s="1" t="s">
        <v>156</v>
      </c>
      <c r="E80" s="13" t="s">
        <v>156</v>
      </c>
      <c r="F80" s="11" t="s">
        <v>17</v>
      </c>
      <c r="G80" s="12">
        <v>760000</v>
      </c>
      <c r="H80" s="12">
        <v>0</v>
      </c>
      <c r="I80" s="12">
        <v>0</v>
      </c>
      <c r="J80" s="12">
        <f t="shared" si="1"/>
        <v>760000</v>
      </c>
    </row>
    <row r="81" spans="3:10" ht="15.75">
      <c r="C81" s="1" t="s">
        <v>157</v>
      </c>
      <c r="D81" s="1" t="s">
        <v>158</v>
      </c>
      <c r="E81" s="13" t="s">
        <v>159</v>
      </c>
      <c r="F81" s="11" t="s">
        <v>17</v>
      </c>
      <c r="G81" s="12">
        <v>-242203</v>
      </c>
      <c r="H81" s="12">
        <v>0</v>
      </c>
      <c r="I81" s="12">
        <v>0</v>
      </c>
      <c r="J81" s="12">
        <f t="shared" si="1"/>
        <v>-242203</v>
      </c>
    </row>
    <row r="82" spans="3:10" ht="15.75">
      <c r="C82" s="1" t="s">
        <v>160</v>
      </c>
      <c r="D82" s="1" t="s">
        <v>161</v>
      </c>
      <c r="E82" s="13" t="s">
        <v>159</v>
      </c>
      <c r="F82" s="11" t="s">
        <v>17</v>
      </c>
      <c r="G82" s="12">
        <v>-2268</v>
      </c>
      <c r="H82" s="12">
        <v>0</v>
      </c>
      <c r="I82" s="12">
        <v>0</v>
      </c>
      <c r="J82" s="12">
        <f t="shared" si="1"/>
        <v>-2268</v>
      </c>
    </row>
    <row r="83" spans="3:10" ht="15.75">
      <c r="C83" s="1" t="s">
        <v>162</v>
      </c>
      <c r="E83" s="13"/>
      <c r="F83" s="11" t="s">
        <v>14</v>
      </c>
      <c r="G83" s="12">
        <f>SUM(G80:G82)</f>
        <v>515529</v>
      </c>
      <c r="H83" s="12">
        <f aca="true" t="shared" si="3" ref="H83:I83">SUM(H80:H82)</f>
        <v>0</v>
      </c>
      <c r="I83" s="12">
        <f t="shared" si="3"/>
        <v>0</v>
      </c>
      <c r="J83" s="12">
        <f t="shared" si="1"/>
        <v>515529</v>
      </c>
    </row>
    <row r="84" spans="5:10" ht="15.75">
      <c r="E84" s="13"/>
      <c r="F84" s="11"/>
      <c r="J84" s="12">
        <f>SUM(G84:I84)</f>
        <v>0</v>
      </c>
    </row>
    <row r="85" spans="2:10" ht="15.75">
      <c r="B85" s="1">
        <v>3292</v>
      </c>
      <c r="C85" s="1" t="s">
        <v>163</v>
      </c>
      <c r="E85" s="13"/>
      <c r="F85" s="11" t="s">
        <v>14</v>
      </c>
      <c r="J85" s="12">
        <f t="shared" si="1"/>
        <v>0</v>
      </c>
    </row>
    <row r="86" spans="3:10" ht="15.75">
      <c r="C86" s="1" t="s">
        <v>164</v>
      </c>
      <c r="D86" s="1" t="s">
        <v>165</v>
      </c>
      <c r="E86" s="13" t="s">
        <v>166</v>
      </c>
      <c r="F86" s="11" t="s">
        <v>14</v>
      </c>
      <c r="G86" s="12">
        <v>-131285</v>
      </c>
      <c r="H86" s="12">
        <v>1212958</v>
      </c>
      <c r="I86" s="12">
        <v>1283782</v>
      </c>
      <c r="J86" s="12">
        <f t="shared" si="1"/>
        <v>2365455</v>
      </c>
    </row>
    <row r="87" spans="3:10" ht="23.25">
      <c r="C87" s="1" t="s">
        <v>167</v>
      </c>
      <c r="D87" s="1" t="s">
        <v>168</v>
      </c>
      <c r="E87" s="13" t="s">
        <v>169</v>
      </c>
      <c r="F87" s="11" t="s">
        <v>14</v>
      </c>
      <c r="G87" s="12">
        <v>131285</v>
      </c>
      <c r="H87" s="12">
        <v>1989134</v>
      </c>
      <c r="I87" s="12">
        <v>1904360</v>
      </c>
      <c r="J87" s="12">
        <f t="shared" si="1"/>
        <v>4024779</v>
      </c>
    </row>
    <row r="88" spans="3:10" ht="23.25">
      <c r="C88" s="1" t="s">
        <v>170</v>
      </c>
      <c r="D88" s="1" t="s">
        <v>171</v>
      </c>
      <c r="E88" s="13" t="s">
        <v>172</v>
      </c>
      <c r="F88" s="11" t="s">
        <v>14</v>
      </c>
      <c r="G88" s="12">
        <v>420041</v>
      </c>
      <c r="H88" s="12">
        <v>0</v>
      </c>
      <c r="I88" s="12">
        <v>0</v>
      </c>
      <c r="J88" s="12">
        <f t="shared" si="1"/>
        <v>420041</v>
      </c>
    </row>
    <row r="89" spans="3:10" ht="15.75">
      <c r="C89" s="1" t="s">
        <v>173</v>
      </c>
      <c r="E89" s="13"/>
      <c r="F89" s="11" t="s">
        <v>14</v>
      </c>
      <c r="G89" s="12">
        <f>SUM(G86:G88)</f>
        <v>420041</v>
      </c>
      <c r="H89" s="12">
        <f aca="true" t="shared" si="4" ref="H89:I89">SUM(H86:H88)</f>
        <v>3202092</v>
      </c>
      <c r="I89" s="12">
        <f t="shared" si="4"/>
        <v>3188142</v>
      </c>
      <c r="J89" s="12">
        <f t="shared" si="1"/>
        <v>6810275</v>
      </c>
    </row>
    <row r="90" spans="5:10" ht="15.75">
      <c r="E90" s="13"/>
      <c r="F90" s="11"/>
      <c r="J90" s="12">
        <f>SUM(G90:I90)</f>
        <v>0</v>
      </c>
    </row>
    <row r="91" spans="2:10" ht="15.75">
      <c r="B91" s="1">
        <v>3421</v>
      </c>
      <c r="C91" s="1" t="s">
        <v>174</v>
      </c>
      <c r="E91" s="13"/>
      <c r="F91" s="11" t="s">
        <v>14</v>
      </c>
      <c r="J91" s="12">
        <f t="shared" si="1"/>
        <v>0</v>
      </c>
    </row>
    <row r="92" spans="3:10" ht="15.75">
      <c r="C92" s="1" t="s">
        <v>175</v>
      </c>
      <c r="D92" s="1" t="s">
        <v>176</v>
      </c>
      <c r="E92" s="13" t="s">
        <v>13</v>
      </c>
      <c r="F92" s="11" t="s">
        <v>17</v>
      </c>
      <c r="G92" s="12">
        <v>-416970</v>
      </c>
      <c r="H92" s="12">
        <v>0</v>
      </c>
      <c r="I92" s="12">
        <v>0</v>
      </c>
      <c r="J92" s="12">
        <f t="shared" si="1"/>
        <v>-416970</v>
      </c>
    </row>
    <row r="93" spans="3:10" ht="15.75">
      <c r="C93" s="1" t="s">
        <v>177</v>
      </c>
      <c r="D93" s="1" t="s">
        <v>178</v>
      </c>
      <c r="E93" s="13" t="s">
        <v>13</v>
      </c>
      <c r="F93" s="11" t="s">
        <v>17</v>
      </c>
      <c r="G93" s="12">
        <v>-107435</v>
      </c>
      <c r="H93" s="12">
        <v>0</v>
      </c>
      <c r="I93" s="12">
        <v>0</v>
      </c>
      <c r="J93" s="12">
        <f t="shared" si="1"/>
        <v>-107435</v>
      </c>
    </row>
    <row r="94" spans="3:10" ht="23.25">
      <c r="C94" s="1" t="s">
        <v>179</v>
      </c>
      <c r="D94" s="1" t="s">
        <v>180</v>
      </c>
      <c r="E94" s="13" t="s">
        <v>180</v>
      </c>
      <c r="F94" s="11" t="s">
        <v>14</v>
      </c>
      <c r="G94" s="12">
        <v>-257641</v>
      </c>
      <c r="H94" s="12">
        <v>0</v>
      </c>
      <c r="I94" s="12">
        <v>0</v>
      </c>
      <c r="J94" s="12">
        <f t="shared" si="1"/>
        <v>-257641</v>
      </c>
    </row>
    <row r="95" spans="3:10" ht="15.75">
      <c r="C95" s="1" t="s">
        <v>181</v>
      </c>
      <c r="D95" s="1" t="s">
        <v>182</v>
      </c>
      <c r="E95" s="13" t="s">
        <v>13</v>
      </c>
      <c r="F95" s="11" t="s">
        <v>17</v>
      </c>
      <c r="G95" s="12">
        <v>-39108</v>
      </c>
      <c r="H95" s="12">
        <v>0</v>
      </c>
      <c r="I95" s="12">
        <v>0</v>
      </c>
      <c r="J95" s="12">
        <f t="shared" si="1"/>
        <v>-39108</v>
      </c>
    </row>
    <row r="96" spans="3:10" ht="15.75">
      <c r="C96" s="1" t="s">
        <v>183</v>
      </c>
      <c r="D96" s="1" t="s">
        <v>184</v>
      </c>
      <c r="E96" s="13" t="s">
        <v>159</v>
      </c>
      <c r="F96" s="11" t="s">
        <v>14</v>
      </c>
      <c r="G96" s="12">
        <v>787958</v>
      </c>
      <c r="H96" s="12">
        <v>0</v>
      </c>
      <c r="I96" s="12">
        <v>0</v>
      </c>
      <c r="J96" s="12">
        <f t="shared" si="1"/>
        <v>787958</v>
      </c>
    </row>
    <row r="97" spans="3:10" ht="15.75">
      <c r="C97" s="1" t="s">
        <v>185</v>
      </c>
      <c r="D97" s="1" t="s">
        <v>186</v>
      </c>
      <c r="E97" s="13" t="s">
        <v>13</v>
      </c>
      <c r="F97" s="11" t="s">
        <v>17</v>
      </c>
      <c r="G97" s="12">
        <v>-24816</v>
      </c>
      <c r="H97" s="12">
        <v>0</v>
      </c>
      <c r="I97" s="12">
        <v>0</v>
      </c>
      <c r="J97" s="12">
        <f t="shared" si="1"/>
        <v>-24816</v>
      </c>
    </row>
    <row r="98" spans="3:10" ht="15.75">
      <c r="C98" s="1" t="s">
        <v>187</v>
      </c>
      <c r="D98" s="1" t="s">
        <v>188</v>
      </c>
      <c r="E98" s="13" t="s">
        <v>13</v>
      </c>
      <c r="F98" s="11" t="s">
        <v>17</v>
      </c>
      <c r="G98" s="12">
        <v>-3228</v>
      </c>
      <c r="H98" s="12">
        <v>0</v>
      </c>
      <c r="I98" s="12">
        <v>0</v>
      </c>
      <c r="J98" s="12">
        <f t="shared" si="1"/>
        <v>-3228</v>
      </c>
    </row>
    <row r="99" spans="3:10" ht="15.75">
      <c r="C99" s="1" t="s">
        <v>189</v>
      </c>
      <c r="D99" s="1" t="s">
        <v>190</v>
      </c>
      <c r="E99" s="13" t="s">
        <v>13</v>
      </c>
      <c r="F99" s="11" t="s">
        <v>17</v>
      </c>
      <c r="G99" s="12">
        <v>-20541</v>
      </c>
      <c r="H99" s="12">
        <v>0</v>
      </c>
      <c r="I99" s="12">
        <v>0</v>
      </c>
      <c r="J99" s="12">
        <f t="shared" si="1"/>
        <v>-20541</v>
      </c>
    </row>
    <row r="100" spans="3:10" ht="15.75">
      <c r="C100" s="1" t="s">
        <v>191</v>
      </c>
      <c r="D100" s="1" t="s">
        <v>192</v>
      </c>
      <c r="E100" s="13" t="s">
        <v>13</v>
      </c>
      <c r="F100" s="11" t="s">
        <v>17</v>
      </c>
      <c r="G100" s="12">
        <v>-24770.96</v>
      </c>
      <c r="H100" s="12">
        <v>0</v>
      </c>
      <c r="I100" s="12">
        <v>0</v>
      </c>
      <c r="J100" s="12">
        <f t="shared" si="1"/>
        <v>-24770.96</v>
      </c>
    </row>
    <row r="101" spans="3:10" ht="15.75">
      <c r="C101" s="1" t="s">
        <v>193</v>
      </c>
      <c r="D101" s="1" t="s">
        <v>194</v>
      </c>
      <c r="E101" s="13" t="s">
        <v>13</v>
      </c>
      <c r="F101" s="11" t="s">
        <v>17</v>
      </c>
      <c r="G101" s="12">
        <v>-62164</v>
      </c>
      <c r="H101" s="12">
        <v>0</v>
      </c>
      <c r="I101" s="12">
        <v>0</v>
      </c>
      <c r="J101" s="12">
        <f t="shared" si="1"/>
        <v>-62164</v>
      </c>
    </row>
    <row r="102" spans="3:10" ht="15.75">
      <c r="C102" s="1" t="s">
        <v>195</v>
      </c>
      <c r="D102" s="1" t="s">
        <v>196</v>
      </c>
      <c r="E102" s="13" t="s">
        <v>13</v>
      </c>
      <c r="F102" s="11" t="s">
        <v>17</v>
      </c>
      <c r="G102" s="12">
        <v>-3317</v>
      </c>
      <c r="H102" s="12">
        <v>0</v>
      </c>
      <c r="I102" s="12">
        <v>0</v>
      </c>
      <c r="J102" s="12">
        <f t="shared" si="1"/>
        <v>-3317</v>
      </c>
    </row>
    <row r="103" spans="3:10" ht="15.75">
      <c r="C103" s="1" t="s">
        <v>197</v>
      </c>
      <c r="D103" s="1" t="s">
        <v>198</v>
      </c>
      <c r="E103" s="13" t="s">
        <v>13</v>
      </c>
      <c r="F103" s="11" t="s">
        <v>17</v>
      </c>
      <c r="G103" s="12">
        <v>-19169</v>
      </c>
      <c r="H103" s="12">
        <v>0</v>
      </c>
      <c r="I103" s="12">
        <v>0</v>
      </c>
      <c r="J103" s="12">
        <f t="shared" si="1"/>
        <v>-19169</v>
      </c>
    </row>
    <row r="104" spans="3:10" ht="15.75">
      <c r="C104" s="1" t="s">
        <v>199</v>
      </c>
      <c r="D104" s="1" t="s">
        <v>200</v>
      </c>
      <c r="E104" s="13" t="s">
        <v>13</v>
      </c>
      <c r="F104" s="11" t="s">
        <v>17</v>
      </c>
      <c r="G104" s="12">
        <v>-309327</v>
      </c>
      <c r="H104" s="12">
        <v>0</v>
      </c>
      <c r="I104" s="12">
        <v>0</v>
      </c>
      <c r="J104" s="12">
        <f t="shared" si="1"/>
        <v>-309327</v>
      </c>
    </row>
    <row r="105" spans="3:10" ht="15.75">
      <c r="C105" s="1" t="s">
        <v>201</v>
      </c>
      <c r="D105" s="1" t="s">
        <v>202</v>
      </c>
      <c r="E105" s="13" t="s">
        <v>13</v>
      </c>
      <c r="F105" s="11" t="s">
        <v>17</v>
      </c>
      <c r="G105" s="12">
        <v>-223417</v>
      </c>
      <c r="H105" s="12">
        <v>0</v>
      </c>
      <c r="I105" s="12">
        <v>0</v>
      </c>
      <c r="J105" s="12">
        <f t="shared" si="1"/>
        <v>-223417</v>
      </c>
    </row>
    <row r="106" spans="3:10" ht="23.25">
      <c r="C106" s="1" t="s">
        <v>203</v>
      </c>
      <c r="D106" s="1" t="s">
        <v>204</v>
      </c>
      <c r="E106" s="13" t="s">
        <v>180</v>
      </c>
      <c r="F106" s="11" t="s">
        <v>17</v>
      </c>
      <c r="G106" s="12">
        <v>200000</v>
      </c>
      <c r="H106" s="12">
        <v>0</v>
      </c>
      <c r="I106" s="12">
        <v>0</v>
      </c>
      <c r="J106" s="12">
        <f t="shared" si="1"/>
        <v>200000</v>
      </c>
    </row>
    <row r="107" spans="3:10" ht="15.75">
      <c r="C107" s="1" t="s">
        <v>205</v>
      </c>
      <c r="D107" s="1" t="s">
        <v>206</v>
      </c>
      <c r="E107" s="13" t="s">
        <v>13</v>
      </c>
      <c r="F107" s="11" t="s">
        <v>17</v>
      </c>
      <c r="G107" s="12">
        <v>-54868</v>
      </c>
      <c r="H107" s="12">
        <v>0</v>
      </c>
      <c r="I107" s="12">
        <v>0</v>
      </c>
      <c r="J107" s="12">
        <f t="shared" si="1"/>
        <v>-54868</v>
      </c>
    </row>
    <row r="108" spans="3:10" ht="15.75">
      <c r="C108" s="1" t="s">
        <v>207</v>
      </c>
      <c r="D108" s="1" t="s">
        <v>208</v>
      </c>
      <c r="E108" s="13" t="s">
        <v>13</v>
      </c>
      <c r="F108" s="11" t="s">
        <v>17</v>
      </c>
      <c r="G108" s="12">
        <v>-84186</v>
      </c>
      <c r="H108" s="12">
        <v>0</v>
      </c>
      <c r="I108" s="12">
        <v>0</v>
      </c>
      <c r="J108" s="12">
        <f t="shared" si="1"/>
        <v>-84186</v>
      </c>
    </row>
    <row r="109" spans="3:10" ht="15.75">
      <c r="C109" s="1" t="s">
        <v>209</v>
      </c>
      <c r="D109" s="1" t="s">
        <v>210</v>
      </c>
      <c r="E109" s="13" t="s">
        <v>13</v>
      </c>
      <c r="F109" s="11" t="s">
        <v>14</v>
      </c>
      <c r="G109" s="12">
        <v>174809</v>
      </c>
      <c r="H109" s="12">
        <v>0</v>
      </c>
      <c r="I109" s="12">
        <v>0</v>
      </c>
      <c r="J109" s="12">
        <f t="shared" si="1"/>
        <v>174809</v>
      </c>
    </row>
    <row r="110" spans="3:10" ht="15.75">
      <c r="C110" s="1" t="s">
        <v>211</v>
      </c>
      <c r="D110" s="1" t="s">
        <v>212</v>
      </c>
      <c r="E110" s="13" t="s">
        <v>13</v>
      </c>
      <c r="F110" s="11" t="s">
        <v>14</v>
      </c>
      <c r="G110" s="12">
        <v>1166777</v>
      </c>
      <c r="H110" s="12">
        <v>0</v>
      </c>
      <c r="I110" s="12">
        <v>0</v>
      </c>
      <c r="J110" s="12">
        <f t="shared" si="1"/>
        <v>1166777</v>
      </c>
    </row>
    <row r="111" spans="3:10" ht="15.75">
      <c r="C111" s="1" t="s">
        <v>213</v>
      </c>
      <c r="D111" s="1" t="s">
        <v>214</v>
      </c>
      <c r="E111" s="13" t="s">
        <v>13</v>
      </c>
      <c r="F111" s="11" t="s">
        <v>14</v>
      </c>
      <c r="G111" s="12">
        <v>109372</v>
      </c>
      <c r="H111" s="12">
        <v>0</v>
      </c>
      <c r="I111" s="12">
        <v>0</v>
      </c>
      <c r="J111" s="12">
        <f t="shared" si="1"/>
        <v>109372</v>
      </c>
    </row>
    <row r="112" spans="3:10" ht="15.75">
      <c r="C112" s="1" t="s">
        <v>215</v>
      </c>
      <c r="E112" s="13"/>
      <c r="F112" s="11" t="s">
        <v>14</v>
      </c>
      <c r="G112" s="12">
        <f>SUM(G92:G111)</f>
        <v>787958.04</v>
      </c>
      <c r="H112" s="12">
        <f aca="true" t="shared" si="5" ref="H112:I112">SUM(H92:H111)</f>
        <v>0</v>
      </c>
      <c r="I112" s="12">
        <f t="shared" si="5"/>
        <v>0</v>
      </c>
      <c r="J112" s="12">
        <f t="shared" si="1"/>
        <v>787958.04</v>
      </c>
    </row>
    <row r="113" spans="5:10" ht="15.75">
      <c r="E113" s="13"/>
      <c r="F113" s="11"/>
      <c r="J113" s="12">
        <f>SUM(G113:I113)</f>
        <v>0</v>
      </c>
    </row>
    <row r="114" spans="2:10" ht="15.75">
      <c r="B114" s="1">
        <v>3581</v>
      </c>
      <c r="C114" s="1" t="s">
        <v>216</v>
      </c>
      <c r="E114" s="13"/>
      <c r="F114" s="11" t="s">
        <v>14</v>
      </c>
      <c r="J114" s="12">
        <f t="shared" si="1"/>
        <v>0</v>
      </c>
    </row>
    <row r="115" spans="3:10" ht="15.75">
      <c r="C115" s="1" t="s">
        <v>217</v>
      </c>
      <c r="D115" s="1" t="s">
        <v>218</v>
      </c>
      <c r="E115" s="13" t="s">
        <v>13</v>
      </c>
      <c r="F115" s="11" t="s">
        <v>14</v>
      </c>
      <c r="G115" s="12">
        <v>250000</v>
      </c>
      <c r="H115" s="12">
        <v>0</v>
      </c>
      <c r="I115" s="12">
        <v>0</v>
      </c>
      <c r="J115" s="12">
        <f t="shared" si="1"/>
        <v>250000</v>
      </c>
    </row>
    <row r="116" spans="3:10" ht="15.75">
      <c r="C116" s="1" t="s">
        <v>219</v>
      </c>
      <c r="D116" s="1" t="s">
        <v>220</v>
      </c>
      <c r="E116" s="13" t="s">
        <v>13</v>
      </c>
      <c r="F116" s="11" t="s">
        <v>14</v>
      </c>
      <c r="G116" s="12">
        <v>460000</v>
      </c>
      <c r="H116" s="12">
        <v>0</v>
      </c>
      <c r="I116" s="12">
        <v>0</v>
      </c>
      <c r="J116" s="12">
        <f t="shared" si="1"/>
        <v>460000</v>
      </c>
    </row>
    <row r="117" spans="3:10" ht="15.75">
      <c r="C117" s="1" t="s">
        <v>221</v>
      </c>
      <c r="D117" s="1" t="s">
        <v>222</v>
      </c>
      <c r="E117" s="13" t="s">
        <v>13</v>
      </c>
      <c r="F117" s="11" t="s">
        <v>14</v>
      </c>
      <c r="G117" s="12">
        <v>100000</v>
      </c>
      <c r="H117" s="12">
        <v>0</v>
      </c>
      <c r="I117" s="12">
        <v>0</v>
      </c>
      <c r="J117" s="12">
        <f t="shared" si="1"/>
        <v>100000</v>
      </c>
    </row>
    <row r="118" spans="3:10" ht="15.75">
      <c r="C118" s="1" t="s">
        <v>223</v>
      </c>
      <c r="D118" s="1" t="s">
        <v>224</v>
      </c>
      <c r="E118" s="13" t="s">
        <v>159</v>
      </c>
      <c r="F118" s="11" t="s">
        <v>17</v>
      </c>
      <c r="G118" s="12">
        <v>-9558</v>
      </c>
      <c r="H118" s="12">
        <v>0</v>
      </c>
      <c r="I118" s="12">
        <v>0</v>
      </c>
      <c r="J118" s="12">
        <f t="shared" si="1"/>
        <v>-9558</v>
      </c>
    </row>
    <row r="119" spans="3:10" ht="15.75">
      <c r="C119" s="1" t="s">
        <v>225</v>
      </c>
      <c r="D119" s="1" t="s">
        <v>226</v>
      </c>
      <c r="E119" s="13" t="s">
        <v>13</v>
      </c>
      <c r="F119" s="11" t="s">
        <v>14</v>
      </c>
      <c r="G119" s="12">
        <v>220000</v>
      </c>
      <c r="H119" s="12">
        <v>0</v>
      </c>
      <c r="I119" s="12">
        <v>0</v>
      </c>
      <c r="J119" s="12">
        <f t="shared" si="1"/>
        <v>220000</v>
      </c>
    </row>
    <row r="120" spans="3:10" ht="23.25">
      <c r="C120" s="1" t="s">
        <v>227</v>
      </c>
      <c r="D120" s="1" t="s">
        <v>228</v>
      </c>
      <c r="E120" s="13" t="s">
        <v>228</v>
      </c>
      <c r="F120" s="11" t="s">
        <v>17</v>
      </c>
      <c r="G120" s="12">
        <v>-7485000</v>
      </c>
      <c r="H120" s="12">
        <v>0</v>
      </c>
      <c r="I120" s="12">
        <v>0</v>
      </c>
      <c r="J120" s="12">
        <f t="shared" si="1"/>
        <v>-7485000</v>
      </c>
    </row>
    <row r="121" spans="3:10" ht="15.75">
      <c r="C121" s="1" t="s">
        <v>229</v>
      </c>
      <c r="D121" s="1" t="s">
        <v>230</v>
      </c>
      <c r="E121" s="13" t="s">
        <v>13</v>
      </c>
      <c r="F121" s="11" t="s">
        <v>14</v>
      </c>
      <c r="G121" s="12">
        <v>340000</v>
      </c>
      <c r="H121" s="12">
        <v>0</v>
      </c>
      <c r="I121" s="12">
        <v>0</v>
      </c>
      <c r="J121" s="12">
        <f t="shared" si="1"/>
        <v>340000</v>
      </c>
    </row>
    <row r="122" spans="3:10" ht="15.75">
      <c r="C122" s="1" t="s">
        <v>231</v>
      </c>
      <c r="D122" s="1" t="s">
        <v>232</v>
      </c>
      <c r="E122" s="13" t="s">
        <v>13</v>
      </c>
      <c r="F122" s="11" t="s">
        <v>14</v>
      </c>
      <c r="G122" s="12">
        <v>500000</v>
      </c>
      <c r="H122" s="12">
        <v>0</v>
      </c>
      <c r="I122" s="12">
        <v>0</v>
      </c>
      <c r="J122" s="12">
        <f t="shared" si="1"/>
        <v>500000</v>
      </c>
    </row>
    <row r="123" spans="3:10" ht="15.75">
      <c r="C123" s="1" t="s">
        <v>233</v>
      </c>
      <c r="D123" s="1" t="s">
        <v>234</v>
      </c>
      <c r="E123" s="13" t="s">
        <v>13</v>
      </c>
      <c r="F123" s="11" t="s">
        <v>17</v>
      </c>
      <c r="G123" s="12">
        <v>488910</v>
      </c>
      <c r="H123" s="12">
        <v>0</v>
      </c>
      <c r="I123" s="12">
        <v>0</v>
      </c>
      <c r="J123" s="12">
        <f t="shared" si="1"/>
        <v>488910</v>
      </c>
    </row>
    <row r="124" spans="3:10" ht="15.75">
      <c r="C124" s="1" t="s">
        <v>235</v>
      </c>
      <c r="D124" s="1" t="s">
        <v>236</v>
      </c>
      <c r="E124" s="13" t="s">
        <v>13</v>
      </c>
      <c r="F124" s="11" t="s">
        <v>14</v>
      </c>
      <c r="G124" s="12">
        <v>30000</v>
      </c>
      <c r="H124" s="12">
        <v>0</v>
      </c>
      <c r="I124" s="12">
        <v>0</v>
      </c>
      <c r="J124" s="12">
        <f t="shared" si="1"/>
        <v>30000</v>
      </c>
    </row>
    <row r="125" spans="3:10" ht="15.75">
      <c r="C125" s="1" t="s">
        <v>237</v>
      </c>
      <c r="D125" s="1" t="s">
        <v>238</v>
      </c>
      <c r="E125" s="13" t="s">
        <v>13</v>
      </c>
      <c r="F125" s="11" t="s">
        <v>17</v>
      </c>
      <c r="G125" s="12">
        <v>-600000</v>
      </c>
      <c r="H125" s="12">
        <v>0</v>
      </c>
      <c r="I125" s="12">
        <v>0</v>
      </c>
      <c r="J125" s="12">
        <f t="shared" si="1"/>
        <v>-600000</v>
      </c>
    </row>
    <row r="126" spans="3:10" ht="15.75">
      <c r="C126" s="1" t="s">
        <v>239</v>
      </c>
      <c r="D126" s="1" t="s">
        <v>240</v>
      </c>
      <c r="E126" s="13" t="s">
        <v>13</v>
      </c>
      <c r="F126" s="11" t="s">
        <v>17</v>
      </c>
      <c r="G126" s="12">
        <v>0</v>
      </c>
      <c r="H126" s="12">
        <v>0</v>
      </c>
      <c r="I126" s="12">
        <v>0</v>
      </c>
      <c r="J126" s="12">
        <f t="shared" si="1"/>
        <v>0</v>
      </c>
    </row>
    <row r="127" spans="3:10" ht="15.75">
      <c r="C127" s="1" t="s">
        <v>241</v>
      </c>
      <c r="D127" s="1" t="s">
        <v>242</v>
      </c>
      <c r="E127" s="13" t="s">
        <v>13</v>
      </c>
      <c r="F127" s="11" t="s">
        <v>14</v>
      </c>
      <c r="G127" s="12">
        <v>25000</v>
      </c>
      <c r="H127" s="12">
        <v>0</v>
      </c>
      <c r="I127" s="12">
        <v>0</v>
      </c>
      <c r="J127" s="12">
        <f t="shared" si="1"/>
        <v>25000</v>
      </c>
    </row>
    <row r="128" spans="3:10" ht="15.75">
      <c r="C128" s="1" t="s">
        <v>243</v>
      </c>
      <c r="D128" s="1" t="s">
        <v>244</v>
      </c>
      <c r="E128" s="13" t="s">
        <v>13</v>
      </c>
      <c r="F128" s="11" t="s">
        <v>17</v>
      </c>
      <c r="G128" s="12">
        <v>0</v>
      </c>
      <c r="H128" s="12">
        <v>0</v>
      </c>
      <c r="I128" s="12">
        <v>0</v>
      </c>
      <c r="J128" s="12">
        <f t="shared" si="1"/>
        <v>0</v>
      </c>
    </row>
    <row r="129" spans="3:10" ht="23.25">
      <c r="C129" s="1" t="s">
        <v>245</v>
      </c>
      <c r="D129" s="1" t="s">
        <v>246</v>
      </c>
      <c r="E129" s="13" t="s">
        <v>246</v>
      </c>
      <c r="F129" s="11" t="s">
        <v>14</v>
      </c>
      <c r="G129" s="12">
        <v>173000</v>
      </c>
      <c r="H129" s="12">
        <v>0</v>
      </c>
      <c r="I129" s="12">
        <v>0</v>
      </c>
      <c r="J129" s="12">
        <f t="shared" si="1"/>
        <v>173000</v>
      </c>
    </row>
    <row r="130" spans="3:10" ht="15.75">
      <c r="C130" s="1" t="s">
        <v>247</v>
      </c>
      <c r="D130" s="1" t="s">
        <v>248</v>
      </c>
      <c r="E130" s="13" t="s">
        <v>13</v>
      </c>
      <c r="F130" s="11" t="s">
        <v>14</v>
      </c>
      <c r="G130" s="12">
        <v>290000</v>
      </c>
      <c r="H130" s="12">
        <v>0</v>
      </c>
      <c r="I130" s="12">
        <v>0</v>
      </c>
      <c r="J130" s="12">
        <f t="shared" si="1"/>
        <v>290000</v>
      </c>
    </row>
    <row r="131" spans="3:10" ht="15.75">
      <c r="C131" s="1" t="s">
        <v>249</v>
      </c>
      <c r="D131" s="1" t="s">
        <v>250</v>
      </c>
      <c r="E131" s="13" t="s">
        <v>13</v>
      </c>
      <c r="F131" s="11" t="s">
        <v>17</v>
      </c>
      <c r="G131" s="12">
        <v>-10000</v>
      </c>
      <c r="H131" s="12">
        <v>0</v>
      </c>
      <c r="I131" s="12">
        <v>0</v>
      </c>
      <c r="J131" s="12">
        <f t="shared" si="1"/>
        <v>-10000</v>
      </c>
    </row>
    <row r="132" spans="3:10" ht="15.75">
      <c r="C132" s="1" t="s">
        <v>251</v>
      </c>
      <c r="D132" s="1" t="s">
        <v>252</v>
      </c>
      <c r="E132" s="13" t="s">
        <v>13</v>
      </c>
      <c r="F132" s="11" t="s">
        <v>17</v>
      </c>
      <c r="G132" s="12">
        <v>-74490</v>
      </c>
      <c r="H132" s="12">
        <v>0</v>
      </c>
      <c r="I132" s="12">
        <v>0</v>
      </c>
      <c r="J132" s="12">
        <f t="shared" si="1"/>
        <v>-74490</v>
      </c>
    </row>
    <row r="133" spans="3:10" ht="15.75">
      <c r="C133" s="1" t="s">
        <v>253</v>
      </c>
      <c r="D133" s="1" t="s">
        <v>254</v>
      </c>
      <c r="E133" s="13" t="s">
        <v>13</v>
      </c>
      <c r="F133" s="11" t="s">
        <v>17</v>
      </c>
      <c r="G133" s="12">
        <v>-12019</v>
      </c>
      <c r="H133" s="12">
        <v>0</v>
      </c>
      <c r="I133" s="12">
        <v>0</v>
      </c>
      <c r="J133" s="12">
        <f t="shared" si="1"/>
        <v>-12019</v>
      </c>
    </row>
    <row r="134" spans="3:10" ht="15.75">
      <c r="C134" s="1" t="s">
        <v>255</v>
      </c>
      <c r="D134" s="1" t="s">
        <v>256</v>
      </c>
      <c r="E134" s="13" t="s">
        <v>13</v>
      </c>
      <c r="F134" s="11" t="s">
        <v>14</v>
      </c>
      <c r="G134" s="12">
        <v>175000</v>
      </c>
      <c r="H134" s="12">
        <v>0</v>
      </c>
      <c r="I134" s="12">
        <v>0</v>
      </c>
      <c r="J134" s="12">
        <f t="shared" si="1"/>
        <v>175000</v>
      </c>
    </row>
    <row r="135" spans="3:10" ht="15.75">
      <c r="C135" s="1" t="s">
        <v>257</v>
      </c>
      <c r="D135" s="1" t="s">
        <v>258</v>
      </c>
      <c r="E135" s="13" t="s">
        <v>13</v>
      </c>
      <c r="F135" s="11" t="s">
        <v>17</v>
      </c>
      <c r="G135" s="12">
        <v>415000</v>
      </c>
      <c r="H135" s="12">
        <v>0</v>
      </c>
      <c r="I135" s="12">
        <v>0</v>
      </c>
      <c r="J135" s="12">
        <f t="shared" si="1"/>
        <v>415000</v>
      </c>
    </row>
    <row r="136" spans="3:10" ht="15.75">
      <c r="C136" s="1" t="s">
        <v>259</v>
      </c>
      <c r="D136" s="1" t="s">
        <v>260</v>
      </c>
      <c r="E136" s="13" t="s">
        <v>159</v>
      </c>
      <c r="F136" s="11" t="s">
        <v>17</v>
      </c>
      <c r="G136" s="12">
        <v>101175</v>
      </c>
      <c r="H136" s="12">
        <v>0</v>
      </c>
      <c r="I136" s="12">
        <v>0</v>
      </c>
      <c r="J136" s="12">
        <f t="shared" si="1"/>
        <v>101175</v>
      </c>
    </row>
    <row r="137" spans="3:10" ht="15.75">
      <c r="C137" s="1" t="s">
        <v>261</v>
      </c>
      <c r="D137" s="1" t="s">
        <v>262</v>
      </c>
      <c r="E137" s="13" t="s">
        <v>13</v>
      </c>
      <c r="F137" s="11" t="s">
        <v>14</v>
      </c>
      <c r="G137" s="12">
        <v>385000</v>
      </c>
      <c r="H137" s="12">
        <v>0</v>
      </c>
      <c r="I137" s="12">
        <v>0</v>
      </c>
      <c r="J137" s="12">
        <f t="shared" si="1"/>
        <v>385000</v>
      </c>
    </row>
    <row r="138" spans="3:10" ht="15.75">
      <c r="C138" s="1" t="s">
        <v>263</v>
      </c>
      <c r="D138" s="1" t="s">
        <v>264</v>
      </c>
      <c r="E138" s="13" t="s">
        <v>13</v>
      </c>
      <c r="F138" s="11" t="s">
        <v>17</v>
      </c>
      <c r="G138" s="12">
        <v>-174500</v>
      </c>
      <c r="H138" s="12">
        <v>0</v>
      </c>
      <c r="I138" s="12">
        <v>0</v>
      </c>
      <c r="J138" s="12">
        <f aca="true" t="shared" si="6" ref="J138:J201">SUM(G138:I138)</f>
        <v>-174500</v>
      </c>
    </row>
    <row r="139" spans="3:10" ht="15.75">
      <c r="C139" s="1" t="s">
        <v>265</v>
      </c>
      <c r="D139" s="1" t="s">
        <v>266</v>
      </c>
      <c r="E139" s="13" t="s">
        <v>13</v>
      </c>
      <c r="F139" s="11" t="s">
        <v>14</v>
      </c>
      <c r="G139" s="12">
        <v>150000</v>
      </c>
      <c r="H139" s="12">
        <v>0</v>
      </c>
      <c r="I139" s="12">
        <v>0</v>
      </c>
      <c r="J139" s="12">
        <f t="shared" si="6"/>
        <v>150000</v>
      </c>
    </row>
    <row r="140" spans="3:10" ht="15.75">
      <c r="C140" s="1" t="s">
        <v>267</v>
      </c>
      <c r="D140" s="1" t="s">
        <v>268</v>
      </c>
      <c r="E140" s="13" t="s">
        <v>13</v>
      </c>
      <c r="F140" s="11" t="s">
        <v>14</v>
      </c>
      <c r="G140" s="12">
        <v>640000</v>
      </c>
      <c r="H140" s="12">
        <v>0</v>
      </c>
      <c r="I140" s="12">
        <v>0</v>
      </c>
      <c r="J140" s="12">
        <f t="shared" si="6"/>
        <v>640000</v>
      </c>
    </row>
    <row r="141" spans="3:10" ht="15.75">
      <c r="C141" s="1" t="s">
        <v>269</v>
      </c>
      <c r="D141" s="1" t="s">
        <v>270</v>
      </c>
      <c r="E141" s="13" t="s">
        <v>13</v>
      </c>
      <c r="F141" s="11" t="s">
        <v>17</v>
      </c>
      <c r="G141" s="12">
        <v>262099</v>
      </c>
      <c r="H141" s="12">
        <v>0</v>
      </c>
      <c r="I141" s="12">
        <v>0</v>
      </c>
      <c r="J141" s="12">
        <f t="shared" si="6"/>
        <v>262099</v>
      </c>
    </row>
    <row r="142" spans="3:10" ht="15.75">
      <c r="C142" s="1" t="s">
        <v>271</v>
      </c>
      <c r="D142" s="1" t="s">
        <v>272</v>
      </c>
      <c r="E142" s="13" t="s">
        <v>13</v>
      </c>
      <c r="F142" s="11" t="s">
        <v>14</v>
      </c>
      <c r="G142" s="12">
        <v>450000</v>
      </c>
      <c r="H142" s="12">
        <v>0</v>
      </c>
      <c r="I142" s="12">
        <v>0</v>
      </c>
      <c r="J142" s="12">
        <f t="shared" si="6"/>
        <v>450000</v>
      </c>
    </row>
    <row r="143" spans="3:10" ht="15.75">
      <c r="C143" s="1" t="s">
        <v>273</v>
      </c>
      <c r="D143" s="1" t="s">
        <v>274</v>
      </c>
      <c r="E143" s="13" t="s">
        <v>13</v>
      </c>
      <c r="F143" s="11" t="s">
        <v>14</v>
      </c>
      <c r="G143" s="12">
        <v>420000</v>
      </c>
      <c r="H143" s="12">
        <v>0</v>
      </c>
      <c r="I143" s="12">
        <v>0</v>
      </c>
      <c r="J143" s="12">
        <f t="shared" si="6"/>
        <v>420000</v>
      </c>
    </row>
    <row r="144" spans="3:10" ht="15.75">
      <c r="C144" s="1" t="s">
        <v>275</v>
      </c>
      <c r="D144" s="1" t="s">
        <v>276</v>
      </c>
      <c r="E144" s="13" t="s">
        <v>13</v>
      </c>
      <c r="F144" s="11" t="s">
        <v>17</v>
      </c>
      <c r="G144" s="12">
        <v>500000</v>
      </c>
      <c r="H144" s="12">
        <v>0</v>
      </c>
      <c r="I144" s="12">
        <v>0</v>
      </c>
      <c r="J144" s="12">
        <f t="shared" si="6"/>
        <v>500000</v>
      </c>
    </row>
    <row r="145" spans="3:10" ht="23.25">
      <c r="C145" s="1" t="s">
        <v>277</v>
      </c>
      <c r="D145" s="1" t="s">
        <v>278</v>
      </c>
      <c r="E145" s="13" t="s">
        <v>278</v>
      </c>
      <c r="F145" s="11" t="s">
        <v>17</v>
      </c>
      <c r="G145" s="12">
        <v>-9000000</v>
      </c>
      <c r="H145" s="12">
        <v>0</v>
      </c>
      <c r="I145" s="12">
        <v>0</v>
      </c>
      <c r="J145" s="12">
        <f t="shared" si="6"/>
        <v>-9000000</v>
      </c>
    </row>
    <row r="146" spans="3:10" ht="15.75">
      <c r="C146" s="1" t="s">
        <v>279</v>
      </c>
      <c r="D146" s="1" t="s">
        <v>280</v>
      </c>
      <c r="E146" s="13" t="s">
        <v>13</v>
      </c>
      <c r="F146" s="11" t="s">
        <v>17</v>
      </c>
      <c r="G146" s="12">
        <v>1125000</v>
      </c>
      <c r="H146" s="12">
        <v>0</v>
      </c>
      <c r="I146" s="12">
        <v>0</v>
      </c>
      <c r="J146" s="12">
        <f t="shared" si="6"/>
        <v>1125000</v>
      </c>
    </row>
    <row r="147" spans="3:10" ht="15.75">
      <c r="C147" s="1" t="s">
        <v>281</v>
      </c>
      <c r="D147" s="1" t="s">
        <v>282</v>
      </c>
      <c r="E147" s="13" t="s">
        <v>13</v>
      </c>
      <c r="F147" s="11" t="s">
        <v>14</v>
      </c>
      <c r="G147" s="12">
        <v>100000</v>
      </c>
      <c r="H147" s="12">
        <v>0</v>
      </c>
      <c r="I147" s="12">
        <v>0</v>
      </c>
      <c r="J147" s="12">
        <f t="shared" si="6"/>
        <v>100000</v>
      </c>
    </row>
    <row r="148" spans="3:10" ht="15.75">
      <c r="C148" s="1" t="s">
        <v>283</v>
      </c>
      <c r="D148" s="1" t="s">
        <v>284</v>
      </c>
      <c r="E148" s="13" t="s">
        <v>13</v>
      </c>
      <c r="F148" s="11" t="s">
        <v>14</v>
      </c>
      <c r="G148" s="12">
        <v>25000</v>
      </c>
      <c r="H148" s="12">
        <v>0</v>
      </c>
      <c r="I148" s="12">
        <v>0</v>
      </c>
      <c r="J148" s="12">
        <f t="shared" si="6"/>
        <v>25000</v>
      </c>
    </row>
    <row r="149" spans="3:10" ht="15.75">
      <c r="C149" s="1" t="s">
        <v>285</v>
      </c>
      <c r="D149" s="1" t="s">
        <v>286</v>
      </c>
      <c r="E149" s="13" t="s">
        <v>13</v>
      </c>
      <c r="F149" s="11" t="s">
        <v>14</v>
      </c>
      <c r="G149" s="12">
        <v>180000</v>
      </c>
      <c r="H149" s="12">
        <v>0</v>
      </c>
      <c r="I149" s="12">
        <v>0</v>
      </c>
      <c r="J149" s="12">
        <f t="shared" si="6"/>
        <v>180000</v>
      </c>
    </row>
    <row r="150" spans="3:10" ht="15.75">
      <c r="C150" s="1" t="s">
        <v>287</v>
      </c>
      <c r="D150" s="1" t="s">
        <v>288</v>
      </c>
      <c r="E150" s="13" t="s">
        <v>13</v>
      </c>
      <c r="F150" s="11" t="s">
        <v>14</v>
      </c>
      <c r="G150" s="12">
        <v>500000</v>
      </c>
      <c r="H150" s="12">
        <v>0</v>
      </c>
      <c r="I150" s="12">
        <v>0</v>
      </c>
      <c r="J150" s="12">
        <f t="shared" si="6"/>
        <v>500000</v>
      </c>
    </row>
    <row r="151" spans="3:10" ht="15.75">
      <c r="C151" s="1" t="s">
        <v>289</v>
      </c>
      <c r="D151" s="1" t="s">
        <v>290</v>
      </c>
      <c r="E151" s="13" t="s">
        <v>13</v>
      </c>
      <c r="F151" s="11" t="s">
        <v>14</v>
      </c>
      <c r="G151" s="12">
        <v>200000</v>
      </c>
      <c r="H151" s="12">
        <v>0</v>
      </c>
      <c r="I151" s="12">
        <v>0</v>
      </c>
      <c r="J151" s="12">
        <f t="shared" si="6"/>
        <v>200000</v>
      </c>
    </row>
    <row r="152" spans="3:10" ht="15.75">
      <c r="C152" s="1" t="s">
        <v>291</v>
      </c>
      <c r="D152" s="1" t="s">
        <v>292</v>
      </c>
      <c r="E152" s="13" t="s">
        <v>13</v>
      </c>
      <c r="F152" s="11" t="s">
        <v>14</v>
      </c>
      <c r="G152" s="12">
        <v>600000</v>
      </c>
      <c r="H152" s="12">
        <v>0</v>
      </c>
      <c r="I152" s="12">
        <v>0</v>
      </c>
      <c r="J152" s="12">
        <f t="shared" si="6"/>
        <v>600000</v>
      </c>
    </row>
    <row r="153" spans="3:10" ht="15.75">
      <c r="C153" s="1" t="s">
        <v>293</v>
      </c>
      <c r="D153" s="1" t="s">
        <v>294</v>
      </c>
      <c r="E153" s="13" t="s">
        <v>13</v>
      </c>
      <c r="F153" s="11" t="s">
        <v>14</v>
      </c>
      <c r="G153" s="12">
        <v>25000</v>
      </c>
      <c r="H153" s="12">
        <v>0</v>
      </c>
      <c r="I153" s="12">
        <v>0</v>
      </c>
      <c r="J153" s="12">
        <f t="shared" si="6"/>
        <v>25000</v>
      </c>
    </row>
    <row r="154" spans="3:10" ht="15.75">
      <c r="C154" s="1" t="s">
        <v>295</v>
      </c>
      <c r="E154" s="13"/>
      <c r="F154" s="11" t="s">
        <v>14</v>
      </c>
      <c r="G154" s="12">
        <f>SUM(G115:G153)</f>
        <v>-8235383</v>
      </c>
      <c r="H154" s="12">
        <f aca="true" t="shared" si="7" ref="H154:I154">SUM(H115:H153)</f>
        <v>0</v>
      </c>
      <c r="I154" s="12">
        <f t="shared" si="7"/>
        <v>0</v>
      </c>
      <c r="J154" s="12">
        <f t="shared" si="6"/>
        <v>-8235383</v>
      </c>
    </row>
    <row r="155" spans="5:10" ht="15.75">
      <c r="E155" s="13"/>
      <c r="F155" s="11"/>
      <c r="J155" s="12">
        <f>SUM(G155:I155)</f>
        <v>0</v>
      </c>
    </row>
    <row r="156" spans="2:10" ht="15.75">
      <c r="B156" s="1">
        <v>3611</v>
      </c>
      <c r="C156" s="1" t="s">
        <v>296</v>
      </c>
      <c r="E156" s="13"/>
      <c r="F156" s="11" t="s">
        <v>14</v>
      </c>
      <c r="J156" s="12">
        <f t="shared" si="6"/>
        <v>0</v>
      </c>
    </row>
    <row r="157" spans="3:10" ht="15.75">
      <c r="C157" s="1" t="s">
        <v>297</v>
      </c>
      <c r="D157" s="1" t="s">
        <v>298</v>
      </c>
      <c r="E157" s="13" t="s">
        <v>13</v>
      </c>
      <c r="F157" s="11" t="s">
        <v>14</v>
      </c>
      <c r="G157" s="12">
        <v>24534432</v>
      </c>
      <c r="H157" s="12">
        <v>0</v>
      </c>
      <c r="I157" s="12">
        <v>0</v>
      </c>
      <c r="J157" s="12">
        <f t="shared" si="6"/>
        <v>24534432</v>
      </c>
    </row>
    <row r="158" spans="3:10" ht="15.75">
      <c r="C158" s="1" t="s">
        <v>299</v>
      </c>
      <c r="E158" s="13"/>
      <c r="F158" s="11" t="s">
        <v>14</v>
      </c>
      <c r="G158" s="12">
        <f>SUM(G157)</f>
        <v>24534432</v>
      </c>
      <c r="H158" s="12">
        <f aca="true" t="shared" si="8" ref="H158:I158">SUM(H157)</f>
        <v>0</v>
      </c>
      <c r="I158" s="12">
        <f t="shared" si="8"/>
        <v>0</v>
      </c>
      <c r="J158" s="12">
        <f t="shared" si="6"/>
        <v>24534432</v>
      </c>
    </row>
    <row r="159" spans="5:10" ht="15.75">
      <c r="E159" s="13"/>
      <c r="F159" s="11"/>
      <c r="J159" s="12">
        <f>SUM(G159:I159)</f>
        <v>0</v>
      </c>
    </row>
    <row r="160" spans="2:10" ht="15.75">
      <c r="B160" s="1">
        <v>3641</v>
      </c>
      <c r="C160" s="1" t="s">
        <v>300</v>
      </c>
      <c r="E160" s="13"/>
      <c r="F160" s="11" t="s">
        <v>14</v>
      </c>
      <c r="J160" s="12">
        <f t="shared" si="6"/>
        <v>0</v>
      </c>
    </row>
    <row r="161" spans="3:10" ht="15.75">
      <c r="C161" s="1" t="s">
        <v>301</v>
      </c>
      <c r="D161" s="1" t="s">
        <v>302</v>
      </c>
      <c r="E161" s="13" t="s">
        <v>159</v>
      </c>
      <c r="F161" s="11" t="s">
        <v>14</v>
      </c>
      <c r="G161" s="12">
        <v>-180000</v>
      </c>
      <c r="H161" s="12">
        <v>0</v>
      </c>
      <c r="I161" s="12">
        <v>0</v>
      </c>
      <c r="J161" s="12">
        <f t="shared" si="6"/>
        <v>-180000</v>
      </c>
    </row>
    <row r="162" spans="3:10" ht="15.75">
      <c r="C162" s="1" t="s">
        <v>303</v>
      </c>
      <c r="D162" s="1" t="s">
        <v>304</v>
      </c>
      <c r="E162" s="13" t="s">
        <v>304</v>
      </c>
      <c r="F162" s="11" t="s">
        <v>17</v>
      </c>
      <c r="G162" s="12">
        <v>-10614670</v>
      </c>
      <c r="H162" s="12">
        <v>0</v>
      </c>
      <c r="I162" s="12">
        <v>0</v>
      </c>
      <c r="J162" s="12">
        <f t="shared" si="6"/>
        <v>-10614670</v>
      </c>
    </row>
    <row r="163" spans="3:10" ht="15.75">
      <c r="C163" s="1" t="s">
        <v>305</v>
      </c>
      <c r="D163" s="1" t="s">
        <v>306</v>
      </c>
      <c r="E163" s="13" t="s">
        <v>306</v>
      </c>
      <c r="F163" s="11" t="s">
        <v>14</v>
      </c>
      <c r="G163" s="12">
        <v>180000</v>
      </c>
      <c r="H163" s="12">
        <v>0</v>
      </c>
      <c r="I163" s="12">
        <v>0</v>
      </c>
      <c r="J163" s="12">
        <f t="shared" si="6"/>
        <v>180000</v>
      </c>
    </row>
    <row r="164" spans="3:10" ht="15.75">
      <c r="C164" s="1" t="s">
        <v>307</v>
      </c>
      <c r="E164" s="13"/>
      <c r="F164" s="11" t="s">
        <v>14</v>
      </c>
      <c r="G164" s="12">
        <f>SUM(G161:G163)</f>
        <v>-10614670</v>
      </c>
      <c r="H164" s="12">
        <f aca="true" t="shared" si="9" ref="H164:I164">SUM(H161:H163)</f>
        <v>0</v>
      </c>
      <c r="I164" s="12">
        <f t="shared" si="9"/>
        <v>0</v>
      </c>
      <c r="J164" s="12">
        <f t="shared" si="6"/>
        <v>-10614670</v>
      </c>
    </row>
    <row r="165" spans="5:10" ht="15.75">
      <c r="E165" s="13"/>
      <c r="F165" s="11"/>
      <c r="J165" s="12">
        <f>SUM(G165:I165)</f>
        <v>0</v>
      </c>
    </row>
    <row r="166" spans="2:10" ht="15.75">
      <c r="B166" s="1">
        <v>3771</v>
      </c>
      <c r="C166" s="1" t="s">
        <v>308</v>
      </c>
      <c r="E166" s="13"/>
      <c r="F166" s="11" t="s">
        <v>14</v>
      </c>
      <c r="J166" s="12">
        <f t="shared" si="6"/>
        <v>0</v>
      </c>
    </row>
    <row r="167" spans="3:10" ht="15.75">
      <c r="C167" s="1" t="s">
        <v>309</v>
      </c>
      <c r="D167" s="1" t="s">
        <v>310</v>
      </c>
      <c r="E167" s="13" t="s">
        <v>13</v>
      </c>
      <c r="F167" s="11" t="s">
        <v>14</v>
      </c>
      <c r="G167" s="12">
        <v>392308</v>
      </c>
      <c r="H167" s="12">
        <v>0</v>
      </c>
      <c r="I167" s="12">
        <v>0</v>
      </c>
      <c r="J167" s="12">
        <f t="shared" si="6"/>
        <v>392308</v>
      </c>
    </row>
    <row r="168" spans="3:10" ht="15.75">
      <c r="C168" s="1" t="s">
        <v>311</v>
      </c>
      <c r="D168" s="1" t="s">
        <v>312</v>
      </c>
      <c r="E168" s="13" t="s">
        <v>13</v>
      </c>
      <c r="F168" s="11" t="s">
        <v>14</v>
      </c>
      <c r="G168" s="12">
        <v>664956</v>
      </c>
      <c r="H168" s="12">
        <v>0</v>
      </c>
      <c r="I168" s="12">
        <v>0</v>
      </c>
      <c r="J168" s="12">
        <f t="shared" si="6"/>
        <v>664956</v>
      </c>
    </row>
    <row r="169" spans="3:10" ht="15.75">
      <c r="C169" s="1" t="s">
        <v>313</v>
      </c>
      <c r="E169" s="13"/>
      <c r="F169" s="11" t="s">
        <v>14</v>
      </c>
      <c r="G169" s="12">
        <f>SUM(G167:G168)</f>
        <v>1057264</v>
      </c>
      <c r="H169" s="12">
        <f aca="true" t="shared" si="10" ref="H169:I169">SUM(H167:H168)</f>
        <v>0</v>
      </c>
      <c r="I169" s="12">
        <f t="shared" si="10"/>
        <v>0</v>
      </c>
      <c r="J169" s="12">
        <f t="shared" si="6"/>
        <v>1057264</v>
      </c>
    </row>
    <row r="170" spans="5:10" ht="15.75">
      <c r="E170" s="13"/>
      <c r="F170" s="11"/>
      <c r="J170" s="12">
        <f>SUM(G170:I170)</f>
        <v>0</v>
      </c>
    </row>
    <row r="171" spans="2:10" ht="15.75">
      <c r="B171" s="1">
        <v>3781</v>
      </c>
      <c r="C171" s="1" t="s">
        <v>314</v>
      </c>
      <c r="E171" s="13"/>
      <c r="F171" s="11" t="s">
        <v>14</v>
      </c>
      <c r="J171" s="12">
        <f t="shared" si="6"/>
        <v>0</v>
      </c>
    </row>
    <row r="172" spans="3:10" ht="15.75">
      <c r="C172" s="1" t="s">
        <v>315</v>
      </c>
      <c r="D172" s="1" t="s">
        <v>316</v>
      </c>
      <c r="E172" s="13" t="s">
        <v>13</v>
      </c>
      <c r="F172" s="11" t="s">
        <v>17</v>
      </c>
      <c r="G172" s="12">
        <v>-254657.76</v>
      </c>
      <c r="H172" s="12">
        <v>0</v>
      </c>
      <c r="I172" s="12">
        <v>0</v>
      </c>
      <c r="J172" s="12">
        <f t="shared" si="6"/>
        <v>-254657.76</v>
      </c>
    </row>
    <row r="173" spans="3:10" ht="15.75">
      <c r="C173" s="1" t="s">
        <v>317</v>
      </c>
      <c r="D173" s="1" t="s">
        <v>318</v>
      </c>
      <c r="E173" s="13" t="s">
        <v>13</v>
      </c>
      <c r="F173" s="11" t="s">
        <v>14</v>
      </c>
      <c r="G173" s="12">
        <v>1386942</v>
      </c>
      <c r="H173" s="12">
        <v>0</v>
      </c>
      <c r="I173" s="12">
        <v>0</v>
      </c>
      <c r="J173" s="12">
        <f t="shared" si="6"/>
        <v>1386942</v>
      </c>
    </row>
    <row r="174" spans="3:10" ht="15.75">
      <c r="C174" s="1" t="s">
        <v>319</v>
      </c>
      <c r="D174" s="1" t="s">
        <v>320</v>
      </c>
      <c r="E174" s="13" t="s">
        <v>13</v>
      </c>
      <c r="F174" s="11" t="s">
        <v>14</v>
      </c>
      <c r="G174" s="12">
        <v>469899</v>
      </c>
      <c r="H174" s="12">
        <v>0</v>
      </c>
      <c r="I174" s="12">
        <v>0</v>
      </c>
      <c r="J174" s="12">
        <f t="shared" si="6"/>
        <v>469899</v>
      </c>
    </row>
    <row r="175" spans="3:10" ht="15.75">
      <c r="C175" s="1" t="s">
        <v>321</v>
      </c>
      <c r="D175" s="1" t="s">
        <v>322</v>
      </c>
      <c r="E175" s="13" t="s">
        <v>13</v>
      </c>
      <c r="F175" s="11" t="s">
        <v>14</v>
      </c>
      <c r="G175" s="12">
        <v>2030749</v>
      </c>
      <c r="H175" s="12">
        <v>0</v>
      </c>
      <c r="I175" s="12">
        <v>0</v>
      </c>
      <c r="J175" s="12">
        <f t="shared" si="6"/>
        <v>2030749</v>
      </c>
    </row>
    <row r="176" spans="3:10" ht="15.75">
      <c r="C176" s="1" t="s">
        <v>323</v>
      </c>
      <c r="E176" s="13"/>
      <c r="F176" s="11" t="s">
        <v>14</v>
      </c>
      <c r="G176" s="12">
        <f>SUM(G172:G175)</f>
        <v>3632932.24</v>
      </c>
      <c r="H176" s="12">
        <f aca="true" t="shared" si="11" ref="H176:I176">SUM(H172:H175)</f>
        <v>0</v>
      </c>
      <c r="I176" s="12">
        <f t="shared" si="11"/>
        <v>0</v>
      </c>
      <c r="J176" s="12">
        <f t="shared" si="6"/>
        <v>3632932.24</v>
      </c>
    </row>
    <row r="177" spans="5:10" ht="15.75">
      <c r="E177" s="13"/>
      <c r="F177" s="11"/>
      <c r="J177" s="12">
        <f>SUM(G177:I177)</f>
        <v>0</v>
      </c>
    </row>
    <row r="178" spans="2:10" ht="15.75">
      <c r="B178" s="1">
        <v>3855</v>
      </c>
      <c r="C178" s="1" t="s">
        <v>324</v>
      </c>
      <c r="E178" s="13"/>
      <c r="F178" s="11" t="s">
        <v>14</v>
      </c>
      <c r="J178" s="12">
        <f t="shared" si="6"/>
        <v>0</v>
      </c>
    </row>
    <row r="179" spans="3:10" ht="15.75">
      <c r="C179" s="1" t="s">
        <v>325</v>
      </c>
      <c r="D179" s="1" t="s">
        <v>326</v>
      </c>
      <c r="E179" s="13" t="s">
        <v>326</v>
      </c>
      <c r="F179" s="11" t="s">
        <v>14</v>
      </c>
      <c r="G179" s="12">
        <v>6000000</v>
      </c>
      <c r="H179" s="12">
        <v>0</v>
      </c>
      <c r="I179" s="12">
        <v>0</v>
      </c>
      <c r="J179" s="12">
        <f t="shared" si="6"/>
        <v>6000000</v>
      </c>
    </row>
    <row r="180" spans="3:10" ht="15.75">
      <c r="C180" s="1" t="s">
        <v>327</v>
      </c>
      <c r="E180" s="13"/>
      <c r="F180" s="11" t="s">
        <v>14</v>
      </c>
      <c r="G180" s="12">
        <f>SUM(G179)</f>
        <v>6000000</v>
      </c>
      <c r="H180" s="12">
        <f aca="true" t="shared" si="12" ref="H180:I180">SUM(H179)</f>
        <v>0</v>
      </c>
      <c r="I180" s="12">
        <f t="shared" si="12"/>
        <v>0</v>
      </c>
      <c r="J180" s="12">
        <f t="shared" si="6"/>
        <v>6000000</v>
      </c>
    </row>
    <row r="181" spans="5:10" ht="15.75">
      <c r="E181" s="13"/>
      <c r="F181" s="11"/>
      <c r="J181" s="12">
        <f>SUM(G181:I181)</f>
        <v>0</v>
      </c>
    </row>
    <row r="182" spans="2:10" ht="15.75">
      <c r="B182" s="1">
        <v>3860</v>
      </c>
      <c r="C182" s="1" t="s">
        <v>328</v>
      </c>
      <c r="E182" s="13"/>
      <c r="F182" s="11" t="s">
        <v>14</v>
      </c>
      <c r="J182" s="12">
        <f t="shared" si="6"/>
        <v>0</v>
      </c>
    </row>
    <row r="183" spans="3:10" ht="15.75">
      <c r="C183" s="1" t="s">
        <v>329</v>
      </c>
      <c r="D183" s="1" t="s">
        <v>330</v>
      </c>
      <c r="E183" s="13" t="s">
        <v>13</v>
      </c>
      <c r="F183" s="11" t="s">
        <v>17</v>
      </c>
      <c r="G183" s="12">
        <v>-154174</v>
      </c>
      <c r="H183" s="12">
        <v>0</v>
      </c>
      <c r="I183" s="12">
        <v>0</v>
      </c>
      <c r="J183" s="12">
        <f t="shared" si="6"/>
        <v>-154174</v>
      </c>
    </row>
    <row r="184" spans="3:10" ht="15.75">
      <c r="C184" s="1" t="s">
        <v>331</v>
      </c>
      <c r="D184" s="1" t="s">
        <v>332</v>
      </c>
      <c r="E184" s="13" t="s">
        <v>13</v>
      </c>
      <c r="F184" s="11" t="s">
        <v>17</v>
      </c>
      <c r="G184" s="12">
        <v>-2601032</v>
      </c>
      <c r="H184" s="12">
        <v>0</v>
      </c>
      <c r="I184" s="12">
        <v>0</v>
      </c>
      <c r="J184" s="12">
        <f t="shared" si="6"/>
        <v>-2601032</v>
      </c>
    </row>
    <row r="185" spans="3:10" ht="15.75">
      <c r="C185" s="1" t="s">
        <v>333</v>
      </c>
      <c r="D185" s="1" t="s">
        <v>334</v>
      </c>
      <c r="E185" s="13" t="s">
        <v>13</v>
      </c>
      <c r="F185" s="11" t="s">
        <v>17</v>
      </c>
      <c r="G185" s="12">
        <v>-5240</v>
      </c>
      <c r="H185" s="12">
        <v>0</v>
      </c>
      <c r="I185" s="12">
        <v>0</v>
      </c>
      <c r="J185" s="12">
        <f t="shared" si="6"/>
        <v>-5240</v>
      </c>
    </row>
    <row r="186" spans="3:10" ht="15.75">
      <c r="C186" s="1" t="s">
        <v>335</v>
      </c>
      <c r="D186" s="1" t="s">
        <v>336</v>
      </c>
      <c r="E186" s="13" t="s">
        <v>159</v>
      </c>
      <c r="F186" s="11" t="s">
        <v>17</v>
      </c>
      <c r="G186" s="12">
        <v>-6652804</v>
      </c>
      <c r="H186" s="12">
        <v>0</v>
      </c>
      <c r="I186" s="12">
        <v>0</v>
      </c>
      <c r="J186" s="12">
        <f t="shared" si="6"/>
        <v>-6652804</v>
      </c>
    </row>
    <row r="187" spans="3:10" ht="15.75">
      <c r="C187" s="1" t="s">
        <v>337</v>
      </c>
      <c r="D187" s="1" t="s">
        <v>338</v>
      </c>
      <c r="E187" s="13" t="s">
        <v>159</v>
      </c>
      <c r="F187" s="11" t="s">
        <v>17</v>
      </c>
      <c r="G187" s="12">
        <v>-15065</v>
      </c>
      <c r="H187" s="12">
        <v>0</v>
      </c>
      <c r="I187" s="12">
        <v>0</v>
      </c>
      <c r="J187" s="12">
        <f t="shared" si="6"/>
        <v>-15065</v>
      </c>
    </row>
    <row r="188" spans="3:10" ht="15.75">
      <c r="C188" s="1" t="s">
        <v>339</v>
      </c>
      <c r="D188" s="1" t="s">
        <v>340</v>
      </c>
      <c r="E188" s="13" t="s">
        <v>13</v>
      </c>
      <c r="F188" s="11" t="s">
        <v>17</v>
      </c>
      <c r="G188" s="12">
        <v>-560</v>
      </c>
      <c r="H188" s="12">
        <v>0</v>
      </c>
      <c r="I188" s="12">
        <v>0</v>
      </c>
      <c r="J188" s="12">
        <f t="shared" si="6"/>
        <v>-560</v>
      </c>
    </row>
    <row r="189" spans="3:10" ht="15.75">
      <c r="C189" s="1" t="s">
        <v>341</v>
      </c>
      <c r="D189" s="1" t="s">
        <v>342</v>
      </c>
      <c r="E189" s="13" t="s">
        <v>159</v>
      </c>
      <c r="F189" s="11" t="s">
        <v>17</v>
      </c>
      <c r="G189" s="12">
        <v>-117513</v>
      </c>
      <c r="H189" s="12">
        <v>0</v>
      </c>
      <c r="I189" s="12">
        <v>0</v>
      </c>
      <c r="J189" s="12">
        <f t="shared" si="6"/>
        <v>-117513</v>
      </c>
    </row>
    <row r="190" spans="3:10" ht="15.75">
      <c r="C190" s="1" t="s">
        <v>343</v>
      </c>
      <c r="D190" s="1" t="s">
        <v>344</v>
      </c>
      <c r="E190" s="13" t="s">
        <v>13</v>
      </c>
      <c r="F190" s="11" t="s">
        <v>17</v>
      </c>
      <c r="G190" s="12">
        <v>-234348</v>
      </c>
      <c r="H190" s="12">
        <v>0</v>
      </c>
      <c r="I190" s="12">
        <v>0</v>
      </c>
      <c r="J190" s="12">
        <f t="shared" si="6"/>
        <v>-234348</v>
      </c>
    </row>
    <row r="191" spans="3:10" ht="15.75">
      <c r="C191" s="1" t="s">
        <v>345</v>
      </c>
      <c r="D191" s="1" t="s">
        <v>346</v>
      </c>
      <c r="E191" s="13" t="s">
        <v>13</v>
      </c>
      <c r="F191" s="11" t="s">
        <v>17</v>
      </c>
      <c r="G191" s="12">
        <v>-260513</v>
      </c>
      <c r="H191" s="12">
        <v>0</v>
      </c>
      <c r="I191" s="12">
        <v>0</v>
      </c>
      <c r="J191" s="12">
        <f t="shared" si="6"/>
        <v>-260513</v>
      </c>
    </row>
    <row r="192" spans="3:10" ht="15.75">
      <c r="C192" s="1" t="s">
        <v>347</v>
      </c>
      <c r="D192" s="1" t="s">
        <v>348</v>
      </c>
      <c r="E192" s="13" t="s">
        <v>13</v>
      </c>
      <c r="F192" s="11" t="s">
        <v>17</v>
      </c>
      <c r="G192" s="12">
        <v>-362</v>
      </c>
      <c r="H192" s="12">
        <v>0</v>
      </c>
      <c r="I192" s="12">
        <v>0</v>
      </c>
      <c r="J192" s="12">
        <f t="shared" si="6"/>
        <v>-362</v>
      </c>
    </row>
    <row r="193" spans="3:10" ht="15.75">
      <c r="C193" s="1" t="s">
        <v>349</v>
      </c>
      <c r="D193" s="1" t="s">
        <v>350</v>
      </c>
      <c r="E193" s="13" t="s">
        <v>13</v>
      </c>
      <c r="F193" s="11" t="s">
        <v>17</v>
      </c>
      <c r="G193" s="12">
        <v>-35731</v>
      </c>
      <c r="H193" s="12">
        <v>0</v>
      </c>
      <c r="I193" s="12">
        <v>0</v>
      </c>
      <c r="J193" s="12">
        <f t="shared" si="6"/>
        <v>-35731</v>
      </c>
    </row>
    <row r="194" spans="3:10" ht="15.75">
      <c r="C194" s="1" t="s">
        <v>351</v>
      </c>
      <c r="D194" s="1" t="s">
        <v>352</v>
      </c>
      <c r="E194" s="13" t="s">
        <v>353</v>
      </c>
      <c r="F194" s="11" t="s">
        <v>17</v>
      </c>
      <c r="G194" s="12">
        <v>-11013</v>
      </c>
      <c r="H194" s="12">
        <v>0</v>
      </c>
      <c r="I194" s="12">
        <v>0</v>
      </c>
      <c r="J194" s="12">
        <f t="shared" si="6"/>
        <v>-11013</v>
      </c>
    </row>
    <row r="195" spans="3:10" ht="15.75">
      <c r="C195" s="1" t="s">
        <v>354</v>
      </c>
      <c r="D195" s="1" t="s">
        <v>355</v>
      </c>
      <c r="E195" s="13" t="s">
        <v>353</v>
      </c>
      <c r="F195" s="11" t="s">
        <v>17</v>
      </c>
      <c r="G195" s="12">
        <v>-41313</v>
      </c>
      <c r="H195" s="12">
        <v>0</v>
      </c>
      <c r="I195" s="12">
        <v>0</v>
      </c>
      <c r="J195" s="12">
        <f t="shared" si="6"/>
        <v>-41313</v>
      </c>
    </row>
    <row r="196" spans="3:10" ht="15.75">
      <c r="C196" s="1" t="s">
        <v>356</v>
      </c>
      <c r="D196" s="1" t="s">
        <v>357</v>
      </c>
      <c r="E196" s="13" t="s">
        <v>353</v>
      </c>
      <c r="F196" s="11" t="s">
        <v>17</v>
      </c>
      <c r="G196" s="12">
        <v>-128903</v>
      </c>
      <c r="H196" s="12">
        <v>0</v>
      </c>
      <c r="I196" s="12">
        <v>0</v>
      </c>
      <c r="J196" s="12">
        <f t="shared" si="6"/>
        <v>-128903</v>
      </c>
    </row>
    <row r="197" spans="3:10" ht="15.75">
      <c r="C197" s="1" t="s">
        <v>358</v>
      </c>
      <c r="D197" s="1" t="s">
        <v>359</v>
      </c>
      <c r="E197" s="13" t="s">
        <v>360</v>
      </c>
      <c r="F197" s="11" t="s">
        <v>17</v>
      </c>
      <c r="G197" s="12">
        <v>-241046</v>
      </c>
      <c r="H197" s="12">
        <v>0</v>
      </c>
      <c r="I197" s="12">
        <v>0</v>
      </c>
      <c r="J197" s="12">
        <f t="shared" si="6"/>
        <v>-241046</v>
      </c>
    </row>
    <row r="198" spans="3:10" ht="15.75">
      <c r="C198" s="1" t="s">
        <v>361</v>
      </c>
      <c r="D198" s="1" t="s">
        <v>362</v>
      </c>
      <c r="E198" s="13" t="s">
        <v>360</v>
      </c>
      <c r="F198" s="11" t="s">
        <v>17</v>
      </c>
      <c r="G198" s="12">
        <v>-79823</v>
      </c>
      <c r="H198" s="12">
        <v>0</v>
      </c>
      <c r="I198" s="12">
        <v>0</v>
      </c>
      <c r="J198" s="12">
        <f t="shared" si="6"/>
        <v>-79823</v>
      </c>
    </row>
    <row r="199" spans="3:10" ht="15.75">
      <c r="C199" s="1" t="s">
        <v>363</v>
      </c>
      <c r="D199" s="1" t="s">
        <v>364</v>
      </c>
      <c r="E199" s="13" t="s">
        <v>13</v>
      </c>
      <c r="F199" s="11" t="s">
        <v>17</v>
      </c>
      <c r="G199" s="12">
        <v>-6593</v>
      </c>
      <c r="H199" s="12">
        <v>0</v>
      </c>
      <c r="I199" s="12">
        <v>0</v>
      </c>
      <c r="J199" s="12">
        <f t="shared" si="6"/>
        <v>-6593</v>
      </c>
    </row>
    <row r="200" spans="3:10" ht="15.75">
      <c r="C200" s="1" t="s">
        <v>365</v>
      </c>
      <c r="D200" s="1" t="s">
        <v>366</v>
      </c>
      <c r="E200" s="13" t="s">
        <v>360</v>
      </c>
      <c r="F200" s="11" t="s">
        <v>17</v>
      </c>
      <c r="G200" s="12">
        <v>-17492</v>
      </c>
      <c r="H200" s="12">
        <v>0</v>
      </c>
      <c r="I200" s="12">
        <v>0</v>
      </c>
      <c r="J200" s="12">
        <f t="shared" si="6"/>
        <v>-17492</v>
      </c>
    </row>
    <row r="201" spans="3:10" ht="15.75">
      <c r="C201" s="1" t="s">
        <v>367</v>
      </c>
      <c r="D201" s="1" t="s">
        <v>368</v>
      </c>
      <c r="E201" s="13" t="s">
        <v>360</v>
      </c>
      <c r="F201" s="11" t="s">
        <v>17</v>
      </c>
      <c r="G201" s="12">
        <v>-16243</v>
      </c>
      <c r="H201" s="12">
        <v>0</v>
      </c>
      <c r="I201" s="12">
        <v>0</v>
      </c>
      <c r="J201" s="12">
        <f t="shared" si="6"/>
        <v>-16243</v>
      </c>
    </row>
    <row r="202" spans="3:10" ht="15.75">
      <c r="C202" s="1" t="s">
        <v>369</v>
      </c>
      <c r="E202" s="13"/>
      <c r="F202" s="11" t="s">
        <v>14</v>
      </c>
      <c r="G202" s="12">
        <f>SUM(G183:G201)</f>
        <v>-10619768</v>
      </c>
      <c r="H202" s="12">
        <f aca="true" t="shared" si="13" ref="H202:I202">SUM(H183:H201)</f>
        <v>0</v>
      </c>
      <c r="I202" s="12">
        <f t="shared" si="13"/>
        <v>0</v>
      </c>
      <c r="J202" s="12">
        <f aca="true" t="shared" si="14" ref="J202:J228">SUM(G202:I202)</f>
        <v>-10619768</v>
      </c>
    </row>
    <row r="203" spans="5:10" ht="15.75">
      <c r="E203" s="13"/>
      <c r="F203" s="11"/>
      <c r="J203" s="12">
        <f>SUM(G203:I203)</f>
        <v>0</v>
      </c>
    </row>
    <row r="204" spans="2:10" ht="15.75">
      <c r="B204" s="1">
        <v>3901</v>
      </c>
      <c r="C204" s="1" t="s">
        <v>370</v>
      </c>
      <c r="E204" s="13"/>
      <c r="F204" s="11" t="s">
        <v>14</v>
      </c>
      <c r="J204" s="12">
        <f t="shared" si="14"/>
        <v>0</v>
      </c>
    </row>
    <row r="205" spans="3:10" ht="15.75">
      <c r="C205" s="1" t="s">
        <v>371</v>
      </c>
      <c r="D205" s="1" t="s">
        <v>372</v>
      </c>
      <c r="E205" s="13" t="s">
        <v>13</v>
      </c>
      <c r="F205" s="11" t="s">
        <v>14</v>
      </c>
      <c r="G205" s="12">
        <v>797000</v>
      </c>
      <c r="H205" s="12">
        <v>0</v>
      </c>
      <c r="I205" s="12">
        <v>0</v>
      </c>
      <c r="J205" s="12">
        <f t="shared" si="14"/>
        <v>797000</v>
      </c>
    </row>
    <row r="206" spans="3:10" ht="15.75">
      <c r="C206" s="1" t="s">
        <v>373</v>
      </c>
      <c r="D206" s="1" t="s">
        <v>374</v>
      </c>
      <c r="E206" s="13" t="s">
        <v>159</v>
      </c>
      <c r="F206" s="11" t="s">
        <v>17</v>
      </c>
      <c r="G206" s="12">
        <v>-148183</v>
      </c>
      <c r="H206" s="12">
        <v>0</v>
      </c>
      <c r="I206" s="12">
        <v>0</v>
      </c>
      <c r="J206" s="12">
        <f t="shared" si="14"/>
        <v>-148183</v>
      </c>
    </row>
    <row r="207" spans="3:10" ht="15.75">
      <c r="C207" s="1" t="s">
        <v>375</v>
      </c>
      <c r="E207" s="13"/>
      <c r="F207" s="11" t="s">
        <v>14</v>
      </c>
      <c r="G207" s="12">
        <f>SUM(G205:G206)</f>
        <v>648817</v>
      </c>
      <c r="H207" s="12">
        <f aca="true" t="shared" si="15" ref="H207:I207">SUM(H205:H206)</f>
        <v>0</v>
      </c>
      <c r="I207" s="12">
        <f t="shared" si="15"/>
        <v>0</v>
      </c>
      <c r="J207" s="12">
        <f t="shared" si="14"/>
        <v>648817</v>
      </c>
    </row>
    <row r="208" spans="5:10" ht="15.75">
      <c r="E208" s="13"/>
      <c r="F208" s="11"/>
      <c r="J208" s="12">
        <f>SUM(G208:I208)</f>
        <v>0</v>
      </c>
    </row>
    <row r="209" spans="2:10" ht="15.75">
      <c r="B209" s="1">
        <v>3951</v>
      </c>
      <c r="C209" s="1" t="s">
        <v>376</v>
      </c>
      <c r="E209" s="13"/>
      <c r="F209" s="11" t="s">
        <v>14</v>
      </c>
      <c r="J209" s="12">
        <f t="shared" si="14"/>
        <v>0</v>
      </c>
    </row>
    <row r="210" spans="3:10" ht="23.25">
      <c r="C210" s="1" t="s">
        <v>377</v>
      </c>
      <c r="D210" s="1" t="s">
        <v>378</v>
      </c>
      <c r="E210" s="13" t="s">
        <v>378</v>
      </c>
      <c r="F210" s="11" t="s">
        <v>17</v>
      </c>
      <c r="G210" s="12">
        <v>-6275.97</v>
      </c>
      <c r="H210" s="12">
        <v>0</v>
      </c>
      <c r="I210" s="12">
        <v>0</v>
      </c>
      <c r="J210" s="12">
        <f t="shared" si="14"/>
        <v>-6275.97</v>
      </c>
    </row>
    <row r="211" spans="3:10" ht="15.75">
      <c r="C211" s="1" t="s">
        <v>379</v>
      </c>
      <c r="D211" s="1" t="s">
        <v>380</v>
      </c>
      <c r="E211" s="13" t="s">
        <v>13</v>
      </c>
      <c r="F211" s="11" t="s">
        <v>17</v>
      </c>
      <c r="G211" s="12">
        <v>-131427.15</v>
      </c>
      <c r="H211" s="12">
        <v>0</v>
      </c>
      <c r="I211" s="12">
        <v>0</v>
      </c>
      <c r="J211" s="12">
        <f t="shared" si="14"/>
        <v>-131427.15</v>
      </c>
    </row>
    <row r="212" spans="3:10" ht="23.25">
      <c r="C212" s="1" t="s">
        <v>381</v>
      </c>
      <c r="D212" s="1" t="s">
        <v>382</v>
      </c>
      <c r="E212" s="13" t="s">
        <v>382</v>
      </c>
      <c r="F212" s="11" t="s">
        <v>17</v>
      </c>
      <c r="G212" s="12">
        <v>-505.98</v>
      </c>
      <c r="H212" s="12">
        <v>0</v>
      </c>
      <c r="I212" s="12">
        <v>0</v>
      </c>
      <c r="J212" s="12">
        <f t="shared" si="14"/>
        <v>-505.98</v>
      </c>
    </row>
    <row r="213" spans="3:10" ht="23.25">
      <c r="C213" s="1" t="s">
        <v>383</v>
      </c>
      <c r="D213" s="1" t="s">
        <v>384</v>
      </c>
      <c r="E213" s="13" t="s">
        <v>384</v>
      </c>
      <c r="F213" s="11" t="s">
        <v>17</v>
      </c>
      <c r="G213" s="12">
        <v>-15239</v>
      </c>
      <c r="H213" s="12">
        <v>0</v>
      </c>
      <c r="I213" s="12">
        <v>0</v>
      </c>
      <c r="J213" s="12">
        <f t="shared" si="14"/>
        <v>-15239</v>
      </c>
    </row>
    <row r="214" spans="3:10" ht="15.75">
      <c r="C214" s="1" t="s">
        <v>385</v>
      </c>
      <c r="D214" s="1" t="s">
        <v>386</v>
      </c>
      <c r="E214" s="13" t="s">
        <v>386</v>
      </c>
      <c r="F214" s="11" t="s">
        <v>17</v>
      </c>
      <c r="G214" s="12">
        <v>-77303.83</v>
      </c>
      <c r="H214" s="12">
        <v>0</v>
      </c>
      <c r="I214" s="12">
        <v>0</v>
      </c>
      <c r="J214" s="12">
        <f t="shared" si="14"/>
        <v>-77303.83</v>
      </c>
    </row>
    <row r="215" spans="3:10" ht="15.75">
      <c r="C215" s="1" t="s">
        <v>387</v>
      </c>
      <c r="D215" s="1" t="s">
        <v>388</v>
      </c>
      <c r="E215" s="13" t="s">
        <v>13</v>
      </c>
      <c r="F215" s="11" t="s">
        <v>17</v>
      </c>
      <c r="G215" s="12">
        <v>9991.23</v>
      </c>
      <c r="H215" s="12">
        <v>0</v>
      </c>
      <c r="I215" s="12">
        <v>0</v>
      </c>
      <c r="J215" s="12">
        <f t="shared" si="14"/>
        <v>9991.23</v>
      </c>
    </row>
    <row r="216" spans="3:10" ht="15.75">
      <c r="C216" s="1" t="s">
        <v>389</v>
      </c>
      <c r="D216" s="1" t="s">
        <v>390</v>
      </c>
      <c r="E216" s="13" t="s">
        <v>159</v>
      </c>
      <c r="F216" s="11" t="s">
        <v>17</v>
      </c>
      <c r="G216" s="12">
        <v>-22398</v>
      </c>
      <c r="H216" s="12">
        <v>0</v>
      </c>
      <c r="I216" s="12">
        <v>0</v>
      </c>
      <c r="J216" s="12">
        <f t="shared" si="14"/>
        <v>-22398</v>
      </c>
    </row>
    <row r="217" spans="3:10" ht="15.75">
      <c r="C217" s="1" t="s">
        <v>391</v>
      </c>
      <c r="D217" s="1" t="s">
        <v>392</v>
      </c>
      <c r="E217" s="13" t="s">
        <v>13</v>
      </c>
      <c r="F217" s="11" t="s">
        <v>17</v>
      </c>
      <c r="G217" s="12">
        <v>-9965.78</v>
      </c>
      <c r="H217" s="12">
        <v>0</v>
      </c>
      <c r="I217" s="12">
        <v>0</v>
      </c>
      <c r="J217" s="12">
        <f t="shared" si="14"/>
        <v>-9965.78</v>
      </c>
    </row>
    <row r="218" spans="3:10" ht="15.75">
      <c r="C218" s="1" t="s">
        <v>393</v>
      </c>
      <c r="D218" s="1" t="s">
        <v>394</v>
      </c>
      <c r="E218" s="13" t="s">
        <v>13</v>
      </c>
      <c r="F218" s="11" t="s">
        <v>17</v>
      </c>
      <c r="G218" s="12">
        <v>-107746.92</v>
      </c>
      <c r="H218" s="12">
        <v>0</v>
      </c>
      <c r="I218" s="12">
        <v>0</v>
      </c>
      <c r="J218" s="12">
        <f t="shared" si="14"/>
        <v>-107746.92</v>
      </c>
    </row>
    <row r="219" spans="3:10" ht="15.75">
      <c r="C219" s="1" t="s">
        <v>395</v>
      </c>
      <c r="D219" s="1" t="s">
        <v>396</v>
      </c>
      <c r="E219" s="13" t="s">
        <v>13</v>
      </c>
      <c r="F219" s="11" t="s">
        <v>17</v>
      </c>
      <c r="G219" s="12">
        <v>-34503.21</v>
      </c>
      <c r="H219" s="12">
        <v>0</v>
      </c>
      <c r="I219" s="12">
        <v>0</v>
      </c>
      <c r="J219" s="12">
        <f t="shared" si="14"/>
        <v>-34503.21</v>
      </c>
    </row>
    <row r="220" spans="3:10" ht="15.75">
      <c r="C220" s="1" t="s">
        <v>397</v>
      </c>
      <c r="D220" s="1" t="s">
        <v>398</v>
      </c>
      <c r="E220" s="13" t="s">
        <v>13</v>
      </c>
      <c r="F220" s="11" t="s">
        <v>17</v>
      </c>
      <c r="G220" s="12">
        <v>3356.83</v>
      </c>
      <c r="H220" s="12">
        <v>0</v>
      </c>
      <c r="I220" s="12">
        <v>0</v>
      </c>
      <c r="J220" s="12">
        <f t="shared" si="14"/>
        <v>3356.83</v>
      </c>
    </row>
    <row r="221" spans="3:10" ht="15.75">
      <c r="C221" s="1" t="s">
        <v>399</v>
      </c>
      <c r="D221" s="1" t="s">
        <v>400</v>
      </c>
      <c r="E221" s="13" t="s">
        <v>13</v>
      </c>
      <c r="F221" s="11" t="s">
        <v>14</v>
      </c>
      <c r="G221" s="12">
        <v>3580616</v>
      </c>
      <c r="H221" s="12">
        <v>0</v>
      </c>
      <c r="I221" s="12">
        <v>0</v>
      </c>
      <c r="J221" s="12">
        <f t="shared" si="14"/>
        <v>3580616</v>
      </c>
    </row>
    <row r="222" spans="3:10" ht="15.75">
      <c r="C222" s="1" t="s">
        <v>401</v>
      </c>
      <c r="D222" s="1" t="s">
        <v>402</v>
      </c>
      <c r="E222" s="13" t="s">
        <v>13</v>
      </c>
      <c r="F222" s="11" t="s">
        <v>14</v>
      </c>
      <c r="G222" s="12">
        <v>28160000</v>
      </c>
      <c r="H222" s="12">
        <v>0</v>
      </c>
      <c r="I222" s="12">
        <v>0</v>
      </c>
      <c r="J222" s="12">
        <f t="shared" si="14"/>
        <v>28160000</v>
      </c>
    </row>
    <row r="223" spans="3:10" ht="15.75">
      <c r="C223" s="1" t="s">
        <v>403</v>
      </c>
      <c r="D223" s="1" t="s">
        <v>404</v>
      </c>
      <c r="E223" s="13" t="s">
        <v>13</v>
      </c>
      <c r="F223" s="11" t="s">
        <v>14</v>
      </c>
      <c r="G223" s="12">
        <v>737942</v>
      </c>
      <c r="H223" s="12">
        <v>0</v>
      </c>
      <c r="I223" s="12">
        <v>0</v>
      </c>
      <c r="J223" s="12">
        <f t="shared" si="14"/>
        <v>737942</v>
      </c>
    </row>
    <row r="224" spans="3:10" ht="15.75">
      <c r="C224" s="1" t="s">
        <v>405</v>
      </c>
      <c r="D224" s="1" t="s">
        <v>406</v>
      </c>
      <c r="E224" s="13" t="s">
        <v>13</v>
      </c>
      <c r="F224" s="11" t="s">
        <v>14</v>
      </c>
      <c r="G224" s="12">
        <v>37448</v>
      </c>
      <c r="H224" s="12">
        <v>0</v>
      </c>
      <c r="I224" s="12">
        <v>0</v>
      </c>
      <c r="J224" s="12">
        <f t="shared" si="14"/>
        <v>37448</v>
      </c>
    </row>
    <row r="225" spans="3:10" ht="15.75">
      <c r="C225" s="1" t="s">
        <v>407</v>
      </c>
      <c r="D225" s="1" t="s">
        <v>408</v>
      </c>
      <c r="E225" s="13" t="s">
        <v>13</v>
      </c>
      <c r="F225" s="11" t="s">
        <v>14</v>
      </c>
      <c r="G225" s="12">
        <v>787958</v>
      </c>
      <c r="H225" s="12">
        <v>0</v>
      </c>
      <c r="I225" s="12">
        <v>0</v>
      </c>
      <c r="J225" s="12">
        <f t="shared" si="14"/>
        <v>787958</v>
      </c>
    </row>
    <row r="226" spans="3:10" ht="15.75">
      <c r="C226" s="1" t="s">
        <v>409</v>
      </c>
      <c r="D226" s="1" t="s">
        <v>410</v>
      </c>
      <c r="E226" s="13" t="s">
        <v>13</v>
      </c>
      <c r="F226" s="11" t="s">
        <v>14</v>
      </c>
      <c r="G226" s="12">
        <v>210257</v>
      </c>
      <c r="H226" s="12">
        <v>0</v>
      </c>
      <c r="I226" s="12">
        <v>0</v>
      </c>
      <c r="J226" s="12">
        <f t="shared" si="14"/>
        <v>210257</v>
      </c>
    </row>
    <row r="227" spans="3:10" ht="15.75">
      <c r="C227" s="1" t="s">
        <v>411</v>
      </c>
      <c r="D227" s="1" t="s">
        <v>412</v>
      </c>
      <c r="E227" s="13" t="s">
        <v>13</v>
      </c>
      <c r="F227" s="11" t="s">
        <v>14</v>
      </c>
      <c r="G227" s="12">
        <v>412000</v>
      </c>
      <c r="H227" s="12">
        <v>0</v>
      </c>
      <c r="I227" s="12">
        <v>0</v>
      </c>
      <c r="J227" s="12">
        <f t="shared" si="14"/>
        <v>412000</v>
      </c>
    </row>
    <row r="228" spans="3:10" ht="15.75">
      <c r="C228" s="1" t="s">
        <v>413</v>
      </c>
      <c r="E228" s="13"/>
      <c r="F228" s="11" t="s">
        <v>14</v>
      </c>
      <c r="G228" s="12">
        <f>SUM(G210:G227)</f>
        <v>33534203.22</v>
      </c>
      <c r="H228" s="12">
        <f aca="true" t="shared" si="16" ref="H228:I228">SUM(H210:H227)</f>
        <v>0</v>
      </c>
      <c r="I228" s="12">
        <f t="shared" si="16"/>
        <v>0</v>
      </c>
      <c r="J228" s="12">
        <f t="shared" si="14"/>
        <v>33534203.22</v>
      </c>
    </row>
    <row r="229" spans="2:10" ht="15.75">
      <c r="B229" s="1" t="s">
        <v>414</v>
      </c>
      <c r="E229" s="13"/>
      <c r="F229" s="11"/>
      <c r="G229" s="14">
        <f>SUM(G9:G228)/2</f>
        <v>41661355.5</v>
      </c>
      <c r="H229" s="14">
        <f>SUM(H9:H228)/2</f>
        <v>27350239</v>
      </c>
      <c r="I229" s="14">
        <f>SUM(I9:I228)/2</f>
        <v>30474128</v>
      </c>
      <c r="J229" s="14">
        <f>SUM(G229:I229)</f>
        <v>99485722.5</v>
      </c>
    </row>
    <row r="230" ht="15">
      <c r="J230" s="15"/>
    </row>
  </sheetData>
  <mergeCells count="2">
    <mergeCell ref="B3:J3"/>
    <mergeCell ref="B4:J4"/>
  </mergeCells>
  <printOptions/>
  <pageMargins left="0.25" right="0.25" top="0.75" bottom="0.75" header="0.3" footer="0.3"/>
  <pageSetup fitToHeight="10" fitToWidth="1" horizontalDpi="600" verticalDpi="600" orientation="landscape" scale="97" r:id="rId2"/>
  <headerFooter>
    <oddHeader>&amp;CORDINANCE 18602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2017-11-07T17:05:53Z</cp:lastPrinted>
  <dcterms:created xsi:type="dcterms:W3CDTF">2017-09-08T23:19:51Z</dcterms:created>
  <dcterms:modified xsi:type="dcterms:W3CDTF">2017-11-07T22:31:40Z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