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90" yWindow="30" windowWidth="22860" windowHeight="9525" activeTab="0"/>
  </bookViews>
  <sheets>
    <sheet name="Attachment A" sheetId="1" r:id="rId1"/>
  </sheets>
  <definedNames>
    <definedName name="_xlnm.Print_Area" localSheetId="0">'Attachment A'!$A$2:$I$409</definedName>
    <definedName name="PROJECT">#REF!</definedName>
    <definedName name="_xlnm.Print_Titles" localSheetId="0">'Attachment A'!$2:$8</definedName>
  </definedNames>
  <calcPr calcId="152511"/>
</workbook>
</file>

<file path=xl/sharedStrings.xml><?xml version="1.0" encoding="utf-8"?>
<sst xmlns="http://schemas.openxmlformats.org/spreadsheetml/2006/main" count="403" uniqueCount="275">
  <si>
    <t>2017 1st Omnibus - Executive Proposed</t>
  </si>
  <si>
    <t>PROJECT
NUMBER</t>
  </si>
  <si>
    <t>PROJECT NAME
CLASS CODE</t>
  </si>
  <si>
    <t>TECH ADJ</t>
  </si>
  <si>
    <t>FY17-18 PROPOSED</t>
  </si>
  <si>
    <t>FY19-20 PLANNED</t>
  </si>
  <si>
    <t>FY21-22 PLANNED</t>
  </si>
  <si>
    <t>TOTAL 6-YEAR BUDGET</t>
  </si>
  <si>
    <t>3151 CONSERV FUTURES SUB-FUND</t>
  </si>
  <si>
    <t>1047150</t>
  </si>
  <si>
    <r>
      <rPr>
        <b/>
        <sz val="10"/>
        <color rgb="FF000000"/>
        <rFont val="Calibri"/>
        <family val="2"/>
      </rPr>
      <t xml:space="preserve">WLCF FINANCE DEPT FND CHRG
</t>
    </r>
    <r>
      <rPr>
        <sz val="8"/>
        <color rgb="FF000000"/>
        <rFont val="Calibri"/>
        <family val="2"/>
      </rPr>
      <t>STANDALONE</t>
    </r>
  </si>
  <si>
    <t>1047190</t>
  </si>
  <si>
    <r>
      <rPr>
        <b/>
        <sz val="10"/>
        <color rgb="FF000000"/>
        <rFont val="Calibri"/>
        <family val="2"/>
      </rPr>
      <t xml:space="preserve">WLCF RAINBOW BEND PH II
</t>
    </r>
    <r>
      <rPr>
        <sz val="8"/>
        <color rgb="FF000000"/>
        <rFont val="Calibri"/>
        <family val="2"/>
      </rPr>
      <t>STANDALONE</t>
    </r>
  </si>
  <si>
    <t>1047199</t>
  </si>
  <si>
    <r>
      <rPr>
        <b/>
        <sz val="10"/>
        <color rgb="FF000000"/>
        <rFont val="Calibri"/>
        <family val="2"/>
      </rPr>
      <t xml:space="preserve">WLCF ISSAQUAH CRK BASN TDR
</t>
    </r>
    <r>
      <rPr>
        <sz val="8"/>
        <color rgb="FF000000"/>
        <rFont val="Calibri"/>
        <family val="2"/>
      </rPr>
      <t>STANDALONE</t>
    </r>
  </si>
  <si>
    <t>1047203</t>
  </si>
  <si>
    <r>
      <rPr>
        <b/>
        <sz val="10"/>
        <color rgb="FF000000"/>
        <rFont val="Calibri"/>
        <family val="2"/>
      </rPr>
      <t xml:space="preserve">WLCF COUGAR MTN PRK-PRECPC
</t>
    </r>
    <r>
      <rPr>
        <sz val="8"/>
        <color rgb="FF000000"/>
        <rFont val="Calibri"/>
        <family val="2"/>
      </rPr>
      <t>STANDALONE</t>
    </r>
  </si>
  <si>
    <t>1047250</t>
  </si>
  <si>
    <r>
      <rPr>
        <b/>
        <sz val="10"/>
        <color rgb="FF000000"/>
        <rFont val="Calibri"/>
        <family val="2"/>
      </rPr>
      <t xml:space="preserve">WLCF PAC-HATCH HABITAT
</t>
    </r>
    <r>
      <rPr>
        <sz val="8"/>
        <color rgb="FF000000"/>
        <rFont val="Calibri"/>
        <family val="2"/>
      </rPr>
      <t>STANDALONE</t>
    </r>
  </si>
  <si>
    <t>1112179</t>
  </si>
  <si>
    <r>
      <rPr>
        <b/>
        <sz val="10"/>
        <color rgb="FF000000"/>
        <rFont val="Calibri"/>
        <family val="2"/>
      </rPr>
      <t xml:space="preserve">WLCF FPP MURRAY FARM
</t>
    </r>
    <r>
      <rPr>
        <sz val="8"/>
        <color rgb="FF000000"/>
        <rFont val="Calibri"/>
        <family val="2"/>
      </rPr>
      <t>STANDALONE</t>
    </r>
  </si>
  <si>
    <t>1116229</t>
  </si>
  <si>
    <r>
      <rPr>
        <b/>
        <sz val="10"/>
        <color rgb="FF000000"/>
        <rFont val="Calibri"/>
        <family val="2"/>
      </rPr>
      <t xml:space="preserve">WLCF KC Snoq Vlly Trail Link
</t>
    </r>
    <r>
      <rPr>
        <sz val="8"/>
        <color rgb="FF000000"/>
        <rFont val="Calibri"/>
        <family val="2"/>
      </rPr>
      <t>STANDALONE</t>
    </r>
  </si>
  <si>
    <t>1116247</t>
  </si>
  <si>
    <r>
      <rPr>
        <b/>
        <sz val="10"/>
        <color rgb="FF000000"/>
        <rFont val="Calibri"/>
        <family val="2"/>
      </rPr>
      <t xml:space="preserve">WLCF KC White River Forest
</t>
    </r>
    <r>
      <rPr>
        <sz val="8"/>
        <color rgb="FF000000"/>
        <rFont val="Calibri"/>
        <family val="2"/>
      </rPr>
      <t>STANDALONE</t>
    </r>
  </si>
  <si>
    <t>1116264</t>
  </si>
  <si>
    <r>
      <rPr>
        <b/>
        <sz val="10"/>
        <color rgb="FF000000"/>
        <rFont val="Calibri"/>
        <family val="2"/>
      </rPr>
      <t xml:space="preserve">WLCF KC MASTER
</t>
    </r>
    <r>
      <rPr>
        <sz val="8"/>
        <color rgb="FF000000"/>
        <rFont val="Calibri"/>
        <family val="2"/>
      </rPr>
      <t>STANDALONE</t>
    </r>
  </si>
  <si>
    <t>1122035</t>
  </si>
  <si>
    <r>
      <rPr>
        <b/>
        <sz val="10"/>
        <color rgb="FF000000"/>
        <rFont val="Calibri"/>
        <family val="2"/>
      </rPr>
      <t xml:space="preserve">WLCF KRK Warsinske/Juanita Prk
</t>
    </r>
    <r>
      <rPr>
        <sz val="8"/>
        <color rgb="FF000000"/>
        <rFont val="Calibri"/>
        <family val="2"/>
      </rPr>
      <t>STANDALONE</t>
    </r>
  </si>
  <si>
    <t>1122063</t>
  </si>
  <si>
    <r>
      <rPr>
        <b/>
        <sz val="10"/>
        <color rgb="FF000000"/>
        <rFont val="Calibri"/>
        <family val="2"/>
      </rPr>
      <t xml:space="preserve">WLCF KC NEWAUKUM/BIG SPRING
</t>
    </r>
    <r>
      <rPr>
        <sz val="8"/>
        <color rgb="FF000000"/>
        <rFont val="Calibri"/>
        <family val="2"/>
      </rPr>
      <t>STANDALONE</t>
    </r>
  </si>
  <si>
    <t>1122065</t>
  </si>
  <si>
    <r>
      <rPr>
        <b/>
        <sz val="10"/>
        <color rgb="FF000000"/>
        <rFont val="Calibri"/>
        <family val="2"/>
      </rPr>
      <t xml:space="preserve">WLCF KC SHINGLEMILL CREEK PRES
</t>
    </r>
    <r>
      <rPr>
        <sz val="8"/>
        <color rgb="FF000000"/>
        <rFont val="Calibri"/>
        <family val="2"/>
      </rPr>
      <t>STANDALONE</t>
    </r>
  </si>
  <si>
    <t>1122316</t>
  </si>
  <si>
    <r>
      <rPr>
        <b/>
        <sz val="10"/>
        <color rgb="FF000000"/>
        <rFont val="Calibri"/>
        <family val="2"/>
      </rPr>
      <t xml:space="preserve">WLCF KC TALL CHIEF GOLF COURSE
</t>
    </r>
    <r>
      <rPr>
        <sz val="8"/>
        <color rgb="FF000000"/>
        <rFont val="Calibri"/>
        <family val="2"/>
      </rPr>
      <t>STANDALONE</t>
    </r>
  </si>
  <si>
    <t>1126742</t>
  </si>
  <si>
    <r>
      <rPr>
        <b/>
        <sz val="10"/>
        <color rgb="FF000000"/>
        <rFont val="Calibri"/>
        <family val="2"/>
      </rPr>
      <t xml:space="preserve">WLCF KC GR CEDAR DOWNS ADD
</t>
    </r>
    <r>
      <rPr>
        <sz val="8"/>
        <color rgb="FF000000"/>
        <rFont val="Calibri"/>
        <family val="2"/>
      </rPr>
      <t>STANDALONE</t>
    </r>
  </si>
  <si>
    <t>1126746</t>
  </si>
  <si>
    <r>
      <rPr>
        <b/>
        <sz val="10"/>
        <color rgb="FF000000"/>
        <rFont val="Calibri"/>
        <family val="2"/>
      </rPr>
      <t xml:space="preserve">WLCF KC VM ISL CTR FOREST ADD
</t>
    </r>
    <r>
      <rPr>
        <sz val="8"/>
        <color rgb="FF000000"/>
        <rFont val="Calibri"/>
        <family val="2"/>
      </rPr>
      <t>STANDALONE</t>
    </r>
  </si>
  <si>
    <t>3151 - CONSERV FUTURES SUB-FUND</t>
  </si>
  <si>
    <t>Total</t>
  </si>
  <si>
    <t/>
  </si>
  <si>
    <t>3160 FMD-PARKS,REC,OPEN SPACE</t>
  </si>
  <si>
    <r>
      <rPr>
        <sz val="10"/>
        <color rgb="FF000000"/>
        <rFont val="Calibri"/>
        <family val="2"/>
      </rPr>
      <t xml:space="preserve">Project
</t>
    </r>
    <r>
      <rPr>
        <sz val="10"/>
        <color rgb="FF000000"/>
        <rFont val="Calibri"/>
        <family val="2"/>
      </rPr>
      <t>Number</t>
    </r>
  </si>
  <si>
    <r>
      <rPr>
        <sz val="10"/>
        <color rgb="FF000000"/>
        <rFont val="Calibri"/>
        <family val="2"/>
      </rPr>
      <t xml:space="preserve">Project Name
</t>
    </r>
    <r>
      <rPr>
        <sz val="10"/>
        <color rgb="FF000000"/>
        <rFont val="Calibri"/>
        <family val="2"/>
      </rPr>
      <t>Class Code</t>
    </r>
  </si>
  <si>
    <r>
      <rPr>
        <sz val="10"/>
        <color rgb="FF000000"/>
        <rFont val="Calibri"/>
        <family val="2"/>
      </rPr>
      <t xml:space="preserve">Tech
</t>
    </r>
    <r>
      <rPr>
        <sz val="10"/>
        <color rgb="FF000000"/>
        <rFont val="Calibri"/>
        <family val="2"/>
      </rPr>
      <t>Adj</t>
    </r>
  </si>
  <si>
    <t>FY17-18</t>
  </si>
  <si>
    <t>FY19-20</t>
  </si>
  <si>
    <t>FY21-22</t>
  </si>
  <si>
    <t>Total 6-Year Budget</t>
  </si>
  <si>
    <t>1039611</t>
  </si>
  <si>
    <r>
      <rPr>
        <b/>
        <sz val="10"/>
        <color rgb="FF000000"/>
        <rFont val="Calibri"/>
        <family val="2"/>
      </rPr>
      <t xml:space="preserve">PKS M:PARKS FACILITY REHAB
</t>
    </r>
    <r>
      <rPr>
        <sz val="8"/>
        <color rgb="FF000000"/>
        <rFont val="Calibri"/>
        <family val="2"/>
      </rPr>
      <t>PROGRAMMATIC</t>
    </r>
  </si>
  <si>
    <t>1039868</t>
  </si>
  <si>
    <r>
      <rPr>
        <b/>
        <sz val="10"/>
        <color rgb="FF000000"/>
        <rFont val="Calibri"/>
        <family val="2"/>
      </rPr>
      <t xml:space="preserve">PKS REGIONAL TRAILS PLAN
</t>
    </r>
    <r>
      <rPr>
        <sz val="8"/>
        <color rgb="FF000000"/>
        <rFont val="Calibri"/>
        <family val="2"/>
      </rPr>
      <t>ADMIN</t>
    </r>
  </si>
  <si>
    <t>3160 - FMD-PARKS,REC,OPEN SPACE</t>
  </si>
  <si>
    <t>3292 SWM CIP NON-BOND SUBFUND</t>
  </si>
  <si>
    <t>1129380</t>
  </si>
  <si>
    <r>
      <rPr>
        <b/>
        <sz val="10"/>
        <color rgb="FF000000"/>
        <rFont val="Calibri"/>
        <family val="2"/>
      </rPr>
      <t xml:space="preserve">WLSWCAD AGRICULTURE DRAINAGE
</t>
    </r>
    <r>
      <rPr>
        <sz val="8"/>
        <color rgb="FF000000"/>
        <rFont val="Calibri"/>
        <family val="2"/>
      </rPr>
      <t>PROGRAMMATIC</t>
    </r>
  </si>
  <si>
    <t>1129383</t>
  </si>
  <si>
    <r>
      <rPr>
        <b/>
        <sz val="10"/>
        <color rgb="FF000000"/>
        <rFont val="Calibri"/>
        <family val="2"/>
      </rPr>
      <t xml:space="preserve">WLSWCDF NATURAL DRAINAGE FLOOD
</t>
    </r>
    <r>
      <rPr>
        <sz val="8"/>
        <color rgb="FF000000"/>
        <rFont val="Calibri"/>
        <family val="2"/>
      </rPr>
      <t>PROGRAMMATIC</t>
    </r>
  </si>
  <si>
    <t>1129388</t>
  </si>
  <si>
    <r>
      <rPr>
        <b/>
        <sz val="10"/>
        <color rgb="FF000000"/>
        <rFont val="Calibri"/>
        <family val="2"/>
      </rPr>
      <t xml:space="preserve">WLSWCA ASSET PRESERVATION
</t>
    </r>
    <r>
      <rPr>
        <sz val="8"/>
        <color rgb="FF000000"/>
        <rFont val="Calibri"/>
        <family val="2"/>
      </rPr>
      <t>PROGRAMMATIC</t>
    </r>
  </si>
  <si>
    <t>3292 - SWM CIP NON-BOND SUBFUND</t>
  </si>
  <si>
    <t>3421 MJR MNTNCE RSRV SUB-FUND</t>
  </si>
  <si>
    <t>1039349</t>
  </si>
  <si>
    <r>
      <rPr>
        <b/>
        <sz val="10"/>
        <color rgb="FF000000"/>
        <rFont val="Calibri"/>
        <family val="2"/>
      </rPr>
      <t xml:space="preserve">DES FMD PRECINCT 4 INT DOORS
</t>
    </r>
    <r>
      <rPr>
        <sz val="8"/>
        <color rgb="FF000000"/>
        <rFont val="Calibri"/>
        <family val="2"/>
      </rPr>
      <t>STANDALONE</t>
    </r>
  </si>
  <si>
    <t>1039427</t>
  </si>
  <si>
    <r>
      <rPr>
        <b/>
        <sz val="10"/>
        <color rgb="FF000000"/>
        <rFont val="Calibri"/>
        <family val="2"/>
      </rPr>
      <t xml:space="preserve">DES FMD AD BLDG FLOOR FINISHES
</t>
    </r>
    <r>
      <rPr>
        <sz val="8"/>
        <color rgb="FF000000"/>
        <rFont val="Calibri"/>
        <family val="2"/>
      </rPr>
      <t>STANDALONE</t>
    </r>
  </si>
  <si>
    <t>1039630</t>
  </si>
  <si>
    <r>
      <rPr>
        <b/>
        <sz val="10"/>
        <color rgb="FF000000"/>
        <rFont val="Calibri"/>
        <family val="2"/>
      </rPr>
      <t xml:space="preserve">DES FMD KCCF ELECT SERV/DISTRB
</t>
    </r>
    <r>
      <rPr>
        <sz val="8"/>
        <color rgb="FF000000"/>
        <rFont val="Calibri"/>
        <family val="2"/>
      </rPr>
      <t>STANDALONE</t>
    </r>
  </si>
  <si>
    <t>1039673</t>
  </si>
  <si>
    <r>
      <rPr>
        <b/>
        <sz val="10"/>
        <color rgb="FF000000"/>
        <rFont val="Calibri"/>
        <family val="2"/>
      </rPr>
      <t xml:space="preserve">DES FMD BD EVID-LAB-WHSE CNTRL
</t>
    </r>
    <r>
      <rPr>
        <sz val="8"/>
        <color rgb="FF000000"/>
        <rFont val="Calibri"/>
        <family val="2"/>
      </rPr>
      <t>STANDALONE</t>
    </r>
  </si>
  <si>
    <t>1039688</t>
  </si>
  <si>
    <r>
      <rPr>
        <b/>
        <sz val="10"/>
        <color rgb="FF000000"/>
        <rFont val="Calibri"/>
        <family val="2"/>
      </rPr>
      <t xml:space="preserve">DES FMD MMRF CONTINGENCY
</t>
    </r>
    <r>
      <rPr>
        <sz val="8"/>
        <color rgb="FF000000"/>
        <rFont val="Calibri"/>
        <family val="2"/>
      </rPr>
      <t>PROGRAMMATIC</t>
    </r>
  </si>
  <si>
    <t>1039730</t>
  </si>
  <si>
    <r>
      <rPr>
        <b/>
        <sz val="10"/>
        <color rgb="FF000000"/>
        <rFont val="Calibri"/>
        <family val="2"/>
      </rPr>
      <t xml:space="preserve">DES FMD MRJC COURT OTH EQ WIND
</t>
    </r>
    <r>
      <rPr>
        <sz val="8"/>
        <color rgb="FF000000"/>
        <rFont val="Calibri"/>
        <family val="2"/>
      </rPr>
      <t>STANDALONE</t>
    </r>
  </si>
  <si>
    <t>1039750</t>
  </si>
  <si>
    <r>
      <rPr>
        <b/>
        <sz val="10"/>
        <color rgb="FF000000"/>
        <rFont val="Calibri"/>
        <family val="2"/>
      </rPr>
      <t xml:space="preserve">DES FMD KCCF WALL FINISHES
</t>
    </r>
    <r>
      <rPr>
        <sz val="8"/>
        <color rgb="FF000000"/>
        <rFont val="Calibri"/>
        <family val="2"/>
      </rPr>
      <t>STANDALONE</t>
    </r>
  </si>
  <si>
    <t>1040331</t>
  </si>
  <si>
    <r>
      <rPr>
        <b/>
        <sz val="10"/>
        <color rgb="FF000000"/>
        <rFont val="Calibri"/>
        <family val="2"/>
      </rPr>
      <t xml:space="preserve">DES FMD CW BLDG SURVEY
</t>
    </r>
    <r>
      <rPr>
        <sz val="8"/>
        <color rgb="FF000000"/>
        <rFont val="Calibri"/>
        <family val="2"/>
      </rPr>
      <t>ADMIN</t>
    </r>
  </si>
  <si>
    <t>1041026</t>
  </si>
  <si>
    <r>
      <rPr>
        <b/>
        <sz val="10"/>
        <color rgb="FF000000"/>
        <rFont val="Calibri"/>
        <family val="2"/>
      </rPr>
      <t xml:space="preserve">DES FMD KCCF FLOOR FINISHES
</t>
    </r>
    <r>
      <rPr>
        <sz val="8"/>
        <color rgb="FF000000"/>
        <rFont val="Calibri"/>
        <family val="2"/>
      </rPr>
      <t>STANDALONE</t>
    </r>
  </si>
  <si>
    <t>1045925</t>
  </si>
  <si>
    <r>
      <rPr>
        <b/>
        <sz val="10"/>
        <color rgb="FF000000"/>
        <rFont val="Calibri"/>
        <family val="2"/>
      </rPr>
      <t xml:space="preserve">DES FMD KCCH W ELEVTN PD
</t>
    </r>
    <r>
      <rPr>
        <sz val="8"/>
        <color rgb="FF000000"/>
        <rFont val="Calibri"/>
        <family val="2"/>
      </rPr>
      <t>DES FMD CH EXT WALL FINISHES B</t>
    </r>
  </si>
  <si>
    <t>1045926</t>
  </si>
  <si>
    <r>
      <rPr>
        <b/>
        <sz val="10"/>
        <color rgb="FF000000"/>
        <rFont val="Calibri"/>
        <family val="2"/>
      </rPr>
      <t xml:space="preserve">DES FMD KCCH N ELEVTN FD
</t>
    </r>
    <r>
      <rPr>
        <sz val="8"/>
        <color rgb="FF000000"/>
        <rFont val="Calibri"/>
        <family val="2"/>
      </rPr>
      <t>DES FMD CH EXT WALL FINISHES B</t>
    </r>
  </si>
  <si>
    <t>1045927</t>
  </si>
  <si>
    <r>
      <rPr>
        <b/>
        <sz val="10"/>
        <color rgb="FF000000"/>
        <rFont val="Calibri"/>
        <family val="2"/>
      </rPr>
      <t xml:space="preserve">DES FMD CH HVAC STUDY
</t>
    </r>
    <r>
      <rPr>
        <sz val="8"/>
        <color rgb="FF000000"/>
        <rFont val="Calibri"/>
        <family val="2"/>
      </rPr>
      <t>DES FMD CH TEST AND BALANCING</t>
    </r>
  </si>
  <si>
    <t>1046363</t>
  </si>
  <si>
    <r>
      <rPr>
        <b/>
        <sz val="10"/>
        <color rgb="FF000000"/>
        <rFont val="Calibri"/>
        <family val="2"/>
      </rPr>
      <t xml:space="preserve">DES FMD MRJC DET ELECT S&amp;D
</t>
    </r>
    <r>
      <rPr>
        <sz val="8"/>
        <color rgb="FF000000"/>
        <rFont val="Calibri"/>
        <family val="2"/>
      </rPr>
      <t>STANDALONE</t>
    </r>
  </si>
  <si>
    <t>1111467</t>
  </si>
  <si>
    <r>
      <rPr>
        <b/>
        <sz val="10"/>
        <color rgb="FF000000"/>
        <rFont val="Calibri"/>
        <family val="2"/>
      </rPr>
      <t xml:space="preserve">DES FMD RJC DETCONT INSTR2011
</t>
    </r>
    <r>
      <rPr>
        <sz val="8"/>
        <color rgb="FF000000"/>
        <rFont val="Calibri"/>
        <family val="2"/>
      </rPr>
      <t>DES FMD RJC DET CNTRLS N INSTM</t>
    </r>
  </si>
  <si>
    <t>1114354</t>
  </si>
  <si>
    <r>
      <rPr>
        <b/>
        <sz val="10"/>
        <color rgb="FF000000"/>
        <rFont val="Calibri"/>
        <family val="2"/>
      </rPr>
      <t xml:space="preserve">DES FMD KCCH COMM &amp; SEC - EDC
</t>
    </r>
    <r>
      <rPr>
        <sz val="8"/>
        <color rgb="FF000000"/>
        <rFont val="Calibri"/>
        <family val="2"/>
      </rPr>
      <t>STANDALONE</t>
    </r>
  </si>
  <si>
    <t>1114356</t>
  </si>
  <si>
    <r>
      <rPr>
        <b/>
        <sz val="10"/>
        <color rgb="FF000000"/>
        <rFont val="Calibri"/>
        <family val="2"/>
      </rPr>
      <t xml:space="preserve">DES FMD NE DC ROOF COVERINGS
</t>
    </r>
    <r>
      <rPr>
        <sz val="8"/>
        <color rgb="FF000000"/>
        <rFont val="Calibri"/>
        <family val="2"/>
      </rPr>
      <t>STANDALONE</t>
    </r>
  </si>
  <si>
    <t>1114359</t>
  </si>
  <si>
    <r>
      <rPr>
        <b/>
        <sz val="10"/>
        <color rgb="FF000000"/>
        <rFont val="Calibri"/>
        <family val="2"/>
      </rPr>
      <t xml:space="preserve">DES FMD EARLINGTON PARKING
</t>
    </r>
    <r>
      <rPr>
        <sz val="8"/>
        <color rgb="FF000000"/>
        <rFont val="Calibri"/>
        <family val="2"/>
      </rPr>
      <t>STANDALONE</t>
    </r>
  </si>
  <si>
    <t>1114361</t>
  </si>
  <si>
    <r>
      <rPr>
        <b/>
        <sz val="10"/>
        <color rgb="FF000000"/>
        <rFont val="Calibri"/>
        <family val="2"/>
      </rPr>
      <t xml:space="preserve">DES FMD KC GARAGE ROOF
</t>
    </r>
    <r>
      <rPr>
        <sz val="8"/>
        <color rgb="FF000000"/>
        <rFont val="Calibri"/>
        <family val="2"/>
      </rPr>
      <t>STANDALONE</t>
    </r>
  </si>
  <si>
    <t>1114375</t>
  </si>
  <si>
    <r>
      <rPr>
        <b/>
        <sz val="10"/>
        <color rgb="FF000000"/>
        <rFont val="Calibri"/>
        <family val="2"/>
      </rPr>
      <t xml:space="preserve">DES FMD MRJC CRTS 1J CTRM
</t>
    </r>
    <r>
      <rPr>
        <sz val="8"/>
        <color rgb="FF000000"/>
        <rFont val="Calibri"/>
        <family val="2"/>
      </rPr>
      <t>STANDALONE</t>
    </r>
  </si>
  <si>
    <t>1116696</t>
  </si>
  <si>
    <r>
      <rPr>
        <b/>
        <sz val="10"/>
        <color rgb="FF000000"/>
        <rFont val="Calibri"/>
        <family val="2"/>
      </rPr>
      <t xml:space="preserve">DES FMD KCCH FLOOR FINISHES
</t>
    </r>
    <r>
      <rPr>
        <sz val="8"/>
        <color rgb="FF000000"/>
        <rFont val="Calibri"/>
        <family val="2"/>
      </rPr>
      <t>STANDALONE</t>
    </r>
  </si>
  <si>
    <t>1116698</t>
  </si>
  <si>
    <r>
      <rPr>
        <b/>
        <sz val="10"/>
        <color rgb="FF000000"/>
        <rFont val="Calibri"/>
        <family val="2"/>
      </rPr>
      <t xml:space="preserve">DES FMD PH FED WAY FLOOR FIN
</t>
    </r>
    <r>
      <rPr>
        <sz val="8"/>
        <color rgb="FF000000"/>
        <rFont val="Calibri"/>
        <family val="2"/>
      </rPr>
      <t>STANDALONE</t>
    </r>
  </si>
  <si>
    <t>1116703</t>
  </si>
  <si>
    <r>
      <rPr>
        <b/>
        <sz val="10"/>
        <color rgb="FF000000"/>
        <rFont val="Calibri"/>
        <family val="2"/>
      </rPr>
      <t xml:space="preserve">DES FMD RCECC EXTERIOR WINDOWS
</t>
    </r>
    <r>
      <rPr>
        <sz val="8"/>
        <color rgb="FF000000"/>
        <rFont val="Calibri"/>
        <family val="2"/>
      </rPr>
      <t>STANDALONE</t>
    </r>
  </si>
  <si>
    <t>1116708</t>
  </si>
  <si>
    <r>
      <rPr>
        <b/>
        <sz val="10"/>
        <color rgb="FF000000"/>
        <rFont val="Calibri"/>
        <family val="2"/>
      </rPr>
      <t xml:space="preserve">DES FMD AB ELECT SERVICE
</t>
    </r>
    <r>
      <rPr>
        <sz val="8"/>
        <color rgb="FF000000"/>
        <rFont val="Calibri"/>
        <family val="2"/>
      </rPr>
      <t>STANDALONE</t>
    </r>
  </si>
  <si>
    <t>1116709</t>
  </si>
  <si>
    <r>
      <rPr>
        <b/>
        <sz val="10"/>
        <color rgb="FF000000"/>
        <rFont val="Calibri"/>
        <family val="2"/>
      </rPr>
      <t xml:space="preserve">DES FMD BD ELECTRICAL
</t>
    </r>
    <r>
      <rPr>
        <sz val="8"/>
        <color rgb="FF000000"/>
        <rFont val="Calibri"/>
        <family val="2"/>
      </rPr>
      <t>STANDALONE</t>
    </r>
  </si>
  <si>
    <t>1116874</t>
  </si>
  <si>
    <r>
      <rPr>
        <b/>
        <sz val="10"/>
        <color rgb="FF000000"/>
        <rFont val="Calibri"/>
        <family val="2"/>
      </rPr>
      <t xml:space="preserve">DES FMD MRJC DOM WATER DISTRB
</t>
    </r>
    <r>
      <rPr>
        <sz val="8"/>
        <color rgb="FF000000"/>
        <rFont val="Calibri"/>
        <family val="2"/>
      </rPr>
      <t>STANDALONE</t>
    </r>
  </si>
  <si>
    <t>1121957</t>
  </si>
  <si>
    <r>
      <rPr>
        <b/>
        <sz val="10"/>
        <color rgb="FF000000"/>
        <rFont val="Calibri"/>
        <family val="2"/>
      </rPr>
      <t xml:space="preserve">DES FMD KCCF ELEVATORS LIFTS
</t>
    </r>
    <r>
      <rPr>
        <sz val="8"/>
        <color rgb="FF000000"/>
        <rFont val="Calibri"/>
        <family val="2"/>
      </rPr>
      <t>STANDALONE</t>
    </r>
  </si>
  <si>
    <t>1121960</t>
  </si>
  <si>
    <r>
      <rPr>
        <b/>
        <sz val="10"/>
        <color rgb="FF000000"/>
        <rFont val="Calibri"/>
        <family val="2"/>
      </rPr>
      <t xml:space="preserve">DES FMD KCCH COOLING TOWERS
</t>
    </r>
    <r>
      <rPr>
        <sz val="8"/>
        <color rgb="FF000000"/>
        <rFont val="Calibri"/>
        <family val="2"/>
      </rPr>
      <t>STANDALONE</t>
    </r>
  </si>
  <si>
    <t>1121963</t>
  </si>
  <si>
    <r>
      <rPr>
        <b/>
        <sz val="10"/>
        <color rgb="FF000000"/>
        <rFont val="Calibri"/>
        <family val="2"/>
      </rPr>
      <t xml:space="preserve">DES FMD MRJC DETENTION BOILERS
</t>
    </r>
    <r>
      <rPr>
        <sz val="8"/>
        <color rgb="FF000000"/>
        <rFont val="Calibri"/>
        <family val="2"/>
      </rPr>
      <t>STANDALONE</t>
    </r>
  </si>
  <si>
    <t>1121965</t>
  </si>
  <si>
    <r>
      <rPr>
        <b/>
        <sz val="10"/>
        <color rgb="FF000000"/>
        <rFont val="Calibri"/>
        <family val="2"/>
      </rPr>
      <t xml:space="preserve">DES FMD FED WAY PH FLOOR FIN
</t>
    </r>
    <r>
      <rPr>
        <sz val="8"/>
        <color rgb="FF000000"/>
        <rFont val="Calibri"/>
        <family val="2"/>
      </rPr>
      <t>STANDALONE</t>
    </r>
  </si>
  <si>
    <t>1121966</t>
  </si>
  <si>
    <r>
      <rPr>
        <b/>
        <sz val="10"/>
        <color rgb="FF000000"/>
        <rFont val="Calibri"/>
        <family val="2"/>
      </rPr>
      <t xml:space="preserve">DES FMD YSC ALDER COOL GEN SYS
</t>
    </r>
    <r>
      <rPr>
        <sz val="8"/>
        <color rgb="FF000000"/>
        <rFont val="Calibri"/>
        <family val="2"/>
      </rPr>
      <t>STANDALONE</t>
    </r>
  </si>
  <si>
    <t>1121967</t>
  </si>
  <si>
    <r>
      <rPr>
        <b/>
        <sz val="10"/>
        <color rgb="FF000000"/>
        <rFont val="Calibri"/>
        <family val="2"/>
      </rPr>
      <t xml:space="preserve">DES FMD YSC SPRUCE ROOF COV
</t>
    </r>
    <r>
      <rPr>
        <sz val="8"/>
        <color rgb="FF000000"/>
        <rFont val="Calibri"/>
        <family val="2"/>
      </rPr>
      <t>STANDALONE</t>
    </r>
  </si>
  <si>
    <t>1121986</t>
  </si>
  <si>
    <r>
      <rPr>
        <b/>
        <sz val="10"/>
        <color rgb="FF000000"/>
        <rFont val="Calibri"/>
        <family val="2"/>
      </rPr>
      <t xml:space="preserve">DES FMD CH DJA FLOOR FINISHES
</t>
    </r>
    <r>
      <rPr>
        <sz val="8"/>
        <color rgb="FF000000"/>
        <rFont val="Calibri"/>
        <family val="2"/>
      </rPr>
      <t>STANDALONE</t>
    </r>
  </si>
  <si>
    <t>1121987</t>
  </si>
  <si>
    <r>
      <rPr>
        <b/>
        <sz val="10"/>
        <color rgb="FF000000"/>
        <rFont val="Calibri"/>
        <family val="2"/>
      </rPr>
      <t xml:space="preserve">DES FMD DC NE PARTITIONS
</t>
    </r>
    <r>
      <rPr>
        <sz val="8"/>
        <color rgb="FF000000"/>
        <rFont val="Calibri"/>
        <family val="2"/>
      </rPr>
      <t>STANDALONE</t>
    </r>
  </si>
  <si>
    <t>1121990</t>
  </si>
  <si>
    <r>
      <rPr>
        <b/>
        <sz val="10"/>
        <color rgb="FF000000"/>
        <rFont val="Calibri"/>
        <family val="2"/>
      </rPr>
      <t xml:space="preserve">DES FMD KAS KENNEL ELECTR SYS
</t>
    </r>
    <r>
      <rPr>
        <sz val="8"/>
        <color rgb="FF000000"/>
        <rFont val="Calibri"/>
        <family val="2"/>
      </rPr>
      <t>STANDALONE</t>
    </r>
  </si>
  <si>
    <t>1121991</t>
  </si>
  <si>
    <r>
      <rPr>
        <b/>
        <sz val="10"/>
        <color rgb="FF000000"/>
        <rFont val="Calibri"/>
        <family val="2"/>
      </rPr>
      <t xml:space="preserve">DES FMD KAS KENNEL EXT WALL FI
</t>
    </r>
    <r>
      <rPr>
        <sz val="8"/>
        <color rgb="FF000000"/>
        <rFont val="Calibri"/>
        <family val="2"/>
      </rPr>
      <t>STANDALONE</t>
    </r>
  </si>
  <si>
    <t>1123603</t>
  </si>
  <si>
    <r>
      <rPr>
        <b/>
        <sz val="10"/>
        <color rgb="FF000000"/>
        <rFont val="Calibri"/>
        <family val="2"/>
      </rPr>
      <t xml:space="preserve">DES FMD ISSAQ DC BATH FAN
</t>
    </r>
    <r>
      <rPr>
        <sz val="8"/>
        <color rgb="FF000000"/>
        <rFont val="Calibri"/>
        <family val="2"/>
      </rPr>
      <t>ADMIN</t>
    </r>
  </si>
  <si>
    <t>1124164</t>
  </si>
  <si>
    <r>
      <rPr>
        <b/>
        <sz val="10"/>
        <color rgb="FF000000"/>
        <rFont val="Calibri"/>
        <family val="2"/>
      </rPr>
      <t xml:space="preserve">DES FMD YSC SPRUCE RF CVRGS
</t>
    </r>
    <r>
      <rPr>
        <sz val="8"/>
        <color rgb="FF000000"/>
        <rFont val="Calibri"/>
        <family val="2"/>
      </rPr>
      <t>STANDALONE</t>
    </r>
  </si>
  <si>
    <t>1124167</t>
  </si>
  <si>
    <r>
      <rPr>
        <b/>
        <sz val="10"/>
        <color rgb="FF000000"/>
        <rFont val="Calibri"/>
        <family val="2"/>
      </rPr>
      <t xml:space="preserve">DES FMD KCCF OTHER ELEC SYSTMS
</t>
    </r>
    <r>
      <rPr>
        <sz val="8"/>
        <color rgb="FF000000"/>
        <rFont val="Calibri"/>
        <family val="2"/>
      </rPr>
      <t>STANDALONE</t>
    </r>
  </si>
  <si>
    <t>1124606</t>
  </si>
  <si>
    <r>
      <rPr>
        <b/>
        <sz val="10"/>
        <color rgb="FF000000"/>
        <rFont val="Calibri"/>
        <family val="2"/>
      </rPr>
      <t xml:space="preserve">DES FMD MMRF QUICK RESPONSE
</t>
    </r>
    <r>
      <rPr>
        <sz val="8"/>
        <color rgb="FF000000"/>
        <rFont val="Calibri"/>
        <family val="2"/>
      </rPr>
      <t>DES FMD MMRF CONTINGENCY</t>
    </r>
  </si>
  <si>
    <t>1126687</t>
  </si>
  <si>
    <r>
      <rPr>
        <b/>
        <sz val="10"/>
        <color rgb="FF000000"/>
        <rFont val="Calibri"/>
        <family val="2"/>
      </rPr>
      <t xml:space="preserve">DES FMD PH NORTHSHORE CLINIC
</t>
    </r>
    <r>
      <rPr>
        <sz val="8"/>
        <color rgb="FF000000"/>
        <rFont val="Calibri"/>
        <family val="2"/>
      </rPr>
      <t>STANDALONE</t>
    </r>
  </si>
  <si>
    <t>1131412</t>
  </si>
  <si>
    <r>
      <rPr>
        <b/>
        <sz val="10"/>
        <color rgb="FF000000"/>
        <rFont val="Calibri"/>
        <family val="2"/>
      </rPr>
      <t xml:space="preserve">DES FMD MMRF KCCFSHOW &amp; DAYROM
</t>
    </r>
    <r>
      <rPr>
        <sz val="8"/>
        <color rgb="FF000000"/>
        <rFont val="Calibri"/>
        <family val="2"/>
      </rPr>
      <t>STANDALONE</t>
    </r>
  </si>
  <si>
    <t>1131413</t>
  </si>
  <si>
    <r>
      <rPr>
        <b/>
        <sz val="10"/>
        <color rgb="FF000000"/>
        <rFont val="Calibri"/>
        <family val="2"/>
      </rPr>
      <t xml:space="preserve">DES FMD MMRF KCCF EN GENT LEAK
</t>
    </r>
    <r>
      <rPr>
        <sz val="8"/>
        <color rgb="FF000000"/>
        <rFont val="Calibri"/>
        <family val="2"/>
      </rPr>
      <t>STANDALONE</t>
    </r>
  </si>
  <si>
    <t>3421 - MJR MNTNCE RSRV SUB-FUND</t>
  </si>
  <si>
    <t>3473 RADIO COMM SRVS CIP</t>
  </si>
  <si>
    <t>1115920</t>
  </si>
  <si>
    <r>
      <rPr>
        <b/>
        <sz val="10"/>
        <color rgb="FF000000"/>
        <rFont val="Calibri"/>
        <family val="2"/>
      </rPr>
      <t xml:space="preserve">PSERN
</t>
    </r>
    <r>
      <rPr>
        <sz val="8"/>
        <color rgb="FF000000"/>
        <rFont val="Calibri"/>
        <family val="2"/>
      </rPr>
      <t>STANDALONE</t>
    </r>
  </si>
  <si>
    <t>3473 - RADIO COMM SRVS CIP</t>
  </si>
  <si>
    <t>3490 FMD-PARKS FACILITY REHAB</t>
  </si>
  <si>
    <t>1040749</t>
  </si>
  <si>
    <r>
      <rPr>
        <b/>
        <sz val="10"/>
        <color rgb="FF000000"/>
        <rFont val="Calibri"/>
        <family val="2"/>
      </rPr>
      <t xml:space="preserve">PKS M:TRANSFER PAR INCENTIVE
</t>
    </r>
    <r>
      <rPr>
        <sz val="8"/>
        <color rgb="FF000000"/>
        <rFont val="Calibri"/>
        <family val="2"/>
      </rPr>
      <t>PROGRAMMATIC</t>
    </r>
  </si>
  <si>
    <t>1040750</t>
  </si>
  <si>
    <r>
      <rPr>
        <b/>
        <sz val="10"/>
        <color rgb="FF000000"/>
        <rFont val="Calibri"/>
        <family val="2"/>
      </rPr>
      <t xml:space="preserve">PKS FEASIBILITY STUDIES
</t>
    </r>
    <r>
      <rPr>
        <sz val="8"/>
        <color rgb="FF000000"/>
        <rFont val="Calibri"/>
        <family val="2"/>
      </rPr>
      <t>PROGRAMMATIC</t>
    </r>
  </si>
  <si>
    <t>1041074</t>
  </si>
  <si>
    <r>
      <rPr>
        <b/>
        <sz val="10"/>
        <color rgb="FF000000"/>
        <rFont val="Calibri"/>
        <family val="2"/>
      </rPr>
      <t xml:space="preserve">PKS SIGNAGE
</t>
    </r>
    <r>
      <rPr>
        <sz val="8"/>
        <color rgb="FF000000"/>
        <rFont val="Calibri"/>
        <family val="2"/>
      </rPr>
      <t>STANDALONE</t>
    </r>
  </si>
  <si>
    <t>3490 - FMD-PARKS FACILITY REHAB</t>
  </si>
  <si>
    <t>3522 OS KC NON BND FND SUBFUND</t>
  </si>
  <si>
    <t>1047366</t>
  </si>
  <si>
    <r>
      <rPr>
        <b/>
        <sz val="10"/>
        <color rgb="FF000000"/>
        <rFont val="Calibri"/>
        <family val="2"/>
      </rPr>
      <t xml:space="preserve">WLOS J WOODLNDS ENV ED CTR
</t>
    </r>
    <r>
      <rPr>
        <sz val="8"/>
        <color rgb="FF000000"/>
        <rFont val="Calibri"/>
        <family val="2"/>
      </rPr>
      <t>STANDALONE</t>
    </r>
  </si>
  <si>
    <t>3522 - OS KC NON BND FND SUBFUND</t>
  </si>
  <si>
    <t>3581 PARKS CAPITAL</t>
  </si>
  <si>
    <t>1114772</t>
  </si>
  <si>
    <r>
      <rPr>
        <b/>
        <sz val="10"/>
        <color rgb="FF000000"/>
        <rFont val="Calibri"/>
        <family val="2"/>
      </rPr>
      <t xml:space="preserve">PKS DOCKTON FOREST ADD
</t>
    </r>
    <r>
      <rPr>
        <sz val="8"/>
        <color rgb="FF000000"/>
        <rFont val="Calibri"/>
        <family val="2"/>
      </rPr>
      <t>STANDALONE</t>
    </r>
  </si>
  <si>
    <t>1126266</t>
  </si>
  <si>
    <r>
      <rPr>
        <b/>
        <sz val="10"/>
        <color rgb="FF000000"/>
        <rFont val="Calibri"/>
        <family val="2"/>
      </rPr>
      <t xml:space="preserve">PKS CPITAL PLAN ADM
</t>
    </r>
    <r>
      <rPr>
        <sz val="8"/>
        <color rgb="FF000000"/>
        <rFont val="Calibri"/>
        <family val="2"/>
      </rPr>
      <t>ADMIN</t>
    </r>
  </si>
  <si>
    <t>3581 - PARKS CAPITAL</t>
  </si>
  <si>
    <t>3641 PUBLIC TRANS CONST-UNREST</t>
  </si>
  <si>
    <t>1028723</t>
  </si>
  <si>
    <r>
      <rPr>
        <b/>
        <sz val="10"/>
        <color rgb="FF000000"/>
        <rFont val="Calibri"/>
        <family val="2"/>
      </rPr>
      <t xml:space="preserve">TD BUS 40FT MB08 1 HYBRID
</t>
    </r>
    <r>
      <rPr>
        <sz val="8"/>
        <color rgb="FF000000"/>
        <rFont val="Calibri"/>
        <family val="2"/>
      </rPr>
      <t>PROGRAMMATIC</t>
    </r>
  </si>
  <si>
    <t>1028793</t>
  </si>
  <si>
    <r>
      <rPr>
        <b/>
        <sz val="10"/>
        <color rgb="FF000000"/>
        <rFont val="Calibri"/>
        <family val="2"/>
      </rPr>
      <t xml:space="preserve">TD ADA VAN PURCHASES
</t>
    </r>
    <r>
      <rPr>
        <sz val="8"/>
        <color rgb="FF000000"/>
        <rFont val="Calibri"/>
        <family val="2"/>
      </rPr>
      <t>PROGRAMMATIC</t>
    </r>
  </si>
  <si>
    <t>1028816</t>
  </si>
  <si>
    <r>
      <rPr>
        <b/>
        <sz val="10"/>
        <color rgb="FF000000"/>
        <rFont val="Calibri"/>
        <family val="2"/>
      </rPr>
      <t xml:space="preserve">TD BUS 60FT MB06 2 HYBRID
</t>
    </r>
    <r>
      <rPr>
        <sz val="8"/>
        <color rgb="FF000000"/>
        <rFont val="Calibri"/>
        <family val="2"/>
      </rPr>
      <t>PROGRAMMATIC</t>
    </r>
  </si>
  <si>
    <t>1028854</t>
  </si>
  <si>
    <r>
      <rPr>
        <b/>
        <sz val="10"/>
        <color rgb="FF000000"/>
        <rFont val="Calibri"/>
        <family val="2"/>
      </rPr>
      <t xml:space="preserve">TD VANPOOL VEHICLE PURCHASE
</t>
    </r>
    <r>
      <rPr>
        <sz val="8"/>
        <color rgb="FF000000"/>
        <rFont val="Calibri"/>
        <family val="2"/>
      </rPr>
      <t>STANDALONE</t>
    </r>
  </si>
  <si>
    <t>1111971</t>
  </si>
  <si>
    <r>
      <rPr>
        <b/>
        <sz val="10"/>
        <color rgb="FF000000"/>
        <rFont val="Calibri"/>
        <family val="2"/>
      </rPr>
      <t xml:space="preserve">TDC BATTERY DOMINANT BUS
</t>
    </r>
    <r>
      <rPr>
        <sz val="8"/>
        <color rgb="FF000000"/>
        <rFont val="Calibri"/>
        <family val="2"/>
      </rPr>
      <t>PROGRAMMATIC</t>
    </r>
  </si>
  <si>
    <t>1114074</t>
  </si>
  <si>
    <r>
      <rPr>
        <b/>
        <sz val="10"/>
        <color rgb="FF000000"/>
        <rFont val="Calibri"/>
        <family val="2"/>
      </rPr>
      <t xml:space="preserve">TDC 60 FT TROLLEY
</t>
    </r>
    <r>
      <rPr>
        <sz val="8"/>
        <color rgb="FF000000"/>
        <rFont val="Calibri"/>
        <family val="2"/>
      </rPr>
      <t>STANDALONE</t>
    </r>
  </si>
  <si>
    <t>1115954</t>
  </si>
  <si>
    <r>
      <rPr>
        <b/>
        <sz val="10"/>
        <color rgb="FF000000"/>
        <rFont val="Calibri"/>
        <family val="2"/>
      </rPr>
      <t xml:space="preserve">TDC TRANSIT ASSET MAINT BUDGET
</t>
    </r>
    <r>
      <rPr>
        <sz val="8"/>
        <color rgb="FF000000"/>
        <rFont val="Calibri"/>
        <family val="2"/>
      </rPr>
      <t>PROGRAMMATIC</t>
    </r>
  </si>
  <si>
    <t>1117069</t>
  </si>
  <si>
    <r>
      <rPr>
        <b/>
        <sz val="10"/>
        <color rgb="FF000000"/>
        <rFont val="Calibri"/>
        <family val="2"/>
      </rPr>
      <t xml:space="preserve">TD 35 FT HYBRID BUS
</t>
    </r>
    <r>
      <rPr>
        <sz val="8"/>
        <color rgb="FF000000"/>
        <rFont val="Calibri"/>
        <family val="2"/>
      </rPr>
      <t>PROGRAMMATIC</t>
    </r>
  </si>
  <si>
    <t>3641 - PUBLIC TRANS CONST-UNREST</t>
  </si>
  <si>
    <t>3681 REAL ESTATE EXCISE TX CAP</t>
  </si>
  <si>
    <t>1130281</t>
  </si>
  <si>
    <r>
      <rPr>
        <b/>
        <sz val="10"/>
        <color rgb="FF000000"/>
        <rFont val="Calibri"/>
        <family val="2"/>
      </rPr>
      <t xml:space="preserve">PSB REET 1 RSD TRANSFER
</t>
    </r>
    <r>
      <rPr>
        <sz val="8"/>
        <color rgb="FF000000"/>
        <rFont val="Calibri"/>
        <family val="2"/>
      </rPr>
      <t>STANDALONE</t>
    </r>
  </si>
  <si>
    <t>1131431</t>
  </si>
  <si>
    <r>
      <rPr>
        <b/>
        <sz val="10"/>
        <color rgb="FF000000"/>
        <rFont val="Calibri"/>
        <family val="2"/>
      </rPr>
      <t xml:space="preserve">PSB REET 1 TRANSFER MMRF 3421
</t>
    </r>
    <r>
      <rPr>
        <sz val="8"/>
        <color rgb="FF000000"/>
        <rFont val="Calibri"/>
        <family val="2"/>
      </rPr>
      <t>STANDALONE</t>
    </r>
  </si>
  <si>
    <t>3681 - REAL ESTATE EXCISE TX CAP</t>
  </si>
  <si>
    <t>3771 OIRM CAPITAL PROJECTS</t>
  </si>
  <si>
    <t>1047288</t>
  </si>
  <si>
    <r>
      <rPr>
        <b/>
        <sz val="10"/>
        <color rgb="FF000000"/>
        <rFont val="Calibri"/>
        <family val="2"/>
      </rPr>
      <t xml:space="preserve">KCIT BUSINESS CONTINUITY
</t>
    </r>
    <r>
      <rPr>
        <sz val="8"/>
        <color rgb="FF000000"/>
        <rFont val="Calibri"/>
        <family val="2"/>
      </rPr>
      <t>STANDALONE</t>
    </r>
  </si>
  <si>
    <t>1111665</t>
  </si>
  <si>
    <r>
      <rPr>
        <b/>
        <sz val="10"/>
        <color rgb="FF000000"/>
        <rFont val="Calibri"/>
        <family val="2"/>
      </rPr>
      <t xml:space="preserve">KCIT Property Assessmt Appeals
</t>
    </r>
    <r>
      <rPr>
        <sz val="8"/>
        <color rgb="FF000000"/>
        <rFont val="Calibri"/>
        <family val="2"/>
      </rPr>
      <t>STANDALONE</t>
    </r>
  </si>
  <si>
    <t>1111670</t>
  </si>
  <si>
    <r>
      <rPr>
        <b/>
        <sz val="10"/>
        <color rgb="FF000000"/>
        <rFont val="Calibri"/>
        <family val="2"/>
      </rPr>
      <t xml:space="preserve">KCIT Archives Collect Mgmt Sys
</t>
    </r>
    <r>
      <rPr>
        <sz val="8"/>
        <color rgb="FF000000"/>
        <rFont val="Calibri"/>
        <family val="2"/>
      </rPr>
      <t>STANDALONE</t>
    </r>
  </si>
  <si>
    <t>1111949</t>
  </si>
  <si>
    <r>
      <rPr>
        <b/>
        <sz val="10"/>
        <color rgb="FF000000"/>
        <rFont val="Calibri"/>
        <family val="2"/>
      </rPr>
      <t xml:space="preserve">KCIT TRANSFER TO GENERAL FUND
</t>
    </r>
    <r>
      <rPr>
        <sz val="8"/>
        <color rgb="FF000000"/>
        <rFont val="Calibri"/>
        <family val="2"/>
      </rPr>
      <t>ADMIN</t>
    </r>
  </si>
  <si>
    <t>1111953</t>
  </si>
  <si>
    <r>
      <rPr>
        <b/>
        <sz val="10"/>
        <color rgb="FF000000"/>
        <rFont val="Calibri"/>
        <family val="2"/>
      </rPr>
      <t xml:space="preserve">KCIT Government Cloud Computin
</t>
    </r>
    <r>
      <rPr>
        <sz val="8"/>
        <color rgb="FF000000"/>
        <rFont val="Calibri"/>
        <family val="2"/>
      </rPr>
      <t>STANDALONE</t>
    </r>
  </si>
  <si>
    <t>1117287</t>
  </si>
  <si>
    <r>
      <rPr>
        <b/>
        <sz val="10"/>
        <color rgb="FF000000"/>
        <rFont val="Calibri"/>
        <family val="2"/>
      </rPr>
      <t xml:space="preserve">KCIT Hosted Environ - Cloud
</t>
    </r>
    <r>
      <rPr>
        <sz val="8"/>
        <color rgb="FF000000"/>
        <rFont val="Calibri"/>
        <family val="2"/>
      </rPr>
      <t>STANDALONE</t>
    </r>
  </si>
  <si>
    <t>1122188</t>
  </si>
  <si>
    <r>
      <rPr>
        <b/>
        <sz val="10"/>
        <color rgb="FF000000"/>
        <rFont val="Calibri"/>
        <family val="2"/>
      </rPr>
      <t xml:space="preserve">KCIT System Management
</t>
    </r>
    <r>
      <rPr>
        <sz val="8"/>
        <color rgb="FF000000"/>
        <rFont val="Calibri"/>
        <family val="2"/>
      </rPr>
      <t>STANDALONE</t>
    </r>
  </si>
  <si>
    <t>1127689</t>
  </si>
  <si>
    <r>
      <rPr>
        <b/>
        <sz val="10"/>
        <color rgb="FF000000"/>
        <rFont val="Calibri"/>
        <family val="2"/>
      </rPr>
      <t xml:space="preserve">DES-E911: Text to 911
</t>
    </r>
    <r>
      <rPr>
        <sz val="8"/>
        <color rgb="FF000000"/>
        <rFont val="Calibri"/>
        <family val="2"/>
      </rPr>
      <t>STANDALONE</t>
    </r>
  </si>
  <si>
    <t>1127690</t>
  </si>
  <si>
    <r>
      <rPr>
        <b/>
        <sz val="10"/>
        <color rgb="FF000000"/>
        <rFont val="Calibri"/>
        <family val="2"/>
      </rPr>
      <t xml:space="preserve">DES-E911: System Security
</t>
    </r>
    <r>
      <rPr>
        <sz val="8"/>
        <color rgb="FF000000"/>
        <rFont val="Calibri"/>
        <family val="2"/>
      </rPr>
      <t>STANDALONE</t>
    </r>
  </si>
  <si>
    <t>1127691</t>
  </si>
  <si>
    <r>
      <rPr>
        <b/>
        <sz val="10"/>
        <color rgb="FF000000"/>
        <rFont val="Calibri"/>
        <family val="2"/>
      </rPr>
      <t xml:space="preserve">DES-E911: Redmond Workstations
</t>
    </r>
    <r>
      <rPr>
        <sz val="8"/>
        <color rgb="FF000000"/>
        <rFont val="Calibri"/>
        <family val="2"/>
      </rPr>
      <t>STANDALONE</t>
    </r>
  </si>
  <si>
    <t>1127692</t>
  </si>
  <si>
    <r>
      <rPr>
        <b/>
        <sz val="10"/>
        <color rgb="FF000000"/>
        <rFont val="Calibri"/>
        <family val="2"/>
      </rPr>
      <t xml:space="preserve">DES-E911: UW PD New PSAP
</t>
    </r>
    <r>
      <rPr>
        <sz val="8"/>
        <color rgb="FF000000"/>
        <rFont val="Calibri"/>
        <family val="2"/>
      </rPr>
      <t>STANDALONE</t>
    </r>
  </si>
  <si>
    <t>1127693</t>
  </si>
  <si>
    <r>
      <rPr>
        <b/>
        <sz val="10"/>
        <color rgb="FF000000"/>
        <rFont val="Calibri"/>
        <family val="2"/>
      </rPr>
      <t xml:space="preserve">DES-E911: Valley Com WS
</t>
    </r>
    <r>
      <rPr>
        <sz val="8"/>
        <color rgb="FF000000"/>
        <rFont val="Calibri"/>
        <family val="2"/>
      </rPr>
      <t>STANDALONE</t>
    </r>
  </si>
  <si>
    <t>3771 - OIRM CAPITAL PROJECTS</t>
  </si>
  <si>
    <t>3781 ITS CAPITAL</t>
  </si>
  <si>
    <t>1113997</t>
  </si>
  <si>
    <r>
      <rPr>
        <b/>
        <sz val="10"/>
        <color rgb="FF000000"/>
        <rFont val="Calibri"/>
        <family val="2"/>
      </rPr>
      <t xml:space="preserve">KCIT MF APP MIGRATION
</t>
    </r>
    <r>
      <rPr>
        <sz val="8"/>
        <color rgb="FF000000"/>
        <rFont val="Calibri"/>
        <family val="2"/>
      </rPr>
      <t>STANDALONE</t>
    </r>
  </si>
  <si>
    <t>3781 - ITS CAPITAL</t>
  </si>
  <si>
    <t>3855 COUNTY ROAD MAJOR MAINTENANCE</t>
  </si>
  <si>
    <t>1129586</t>
  </si>
  <si>
    <r>
      <rPr>
        <b/>
        <sz val="10"/>
        <color rgb="FF000000"/>
        <rFont val="Calibri"/>
        <family val="2"/>
      </rPr>
      <t xml:space="preserve">RSD CWP DRAINAGE PRESERVATION
</t>
    </r>
    <r>
      <rPr>
        <sz val="8"/>
        <color rgb="FF000000"/>
        <rFont val="Calibri"/>
        <family val="2"/>
      </rPr>
      <t>PROGRAMMATIC</t>
    </r>
  </si>
  <si>
    <t>1129590</t>
  </si>
  <si>
    <r>
      <rPr>
        <b/>
        <sz val="10"/>
        <color rgb="FF000000"/>
        <rFont val="Calibri"/>
        <family val="2"/>
      </rPr>
      <t xml:space="preserve">RSD CWP HIGH COLLISION SAFETY
</t>
    </r>
    <r>
      <rPr>
        <sz val="8"/>
        <color rgb="FF000000"/>
        <rFont val="Calibri"/>
        <family val="2"/>
      </rPr>
      <t>PROGRAMMATIC</t>
    </r>
  </si>
  <si>
    <t>1130705</t>
  </si>
  <si>
    <r>
      <rPr>
        <b/>
        <sz val="10"/>
        <color rgb="FF000000"/>
        <rFont val="Calibri"/>
        <family val="2"/>
      </rPr>
      <t xml:space="preserve">RSD FC SNQ VLY MJR FL MIT STDY
</t>
    </r>
    <r>
      <rPr>
        <sz val="8"/>
        <color rgb="FF000000"/>
        <rFont val="Calibri"/>
        <family val="2"/>
      </rPr>
      <t>STANDALONE</t>
    </r>
  </si>
  <si>
    <t>1130706</t>
  </si>
  <si>
    <r>
      <rPr>
        <b/>
        <sz val="10"/>
        <color rgb="FF000000"/>
        <rFont val="Calibri"/>
        <family val="2"/>
      </rPr>
      <t xml:space="preserve">RSD FC NE 8S@LK ALLEN OLET CDR
</t>
    </r>
    <r>
      <rPr>
        <sz val="8"/>
        <color rgb="FF000000"/>
        <rFont val="Calibri"/>
        <family val="2"/>
      </rPr>
      <t>STANDALONE</t>
    </r>
  </si>
  <si>
    <t>1130707</t>
  </si>
  <si>
    <r>
      <rPr>
        <b/>
        <sz val="10"/>
        <color rgb="FF000000"/>
        <rFont val="Calibri"/>
        <family val="2"/>
      </rPr>
      <t xml:space="preserve">RSD FC 162 AVE SE @ SE 166 CT
</t>
    </r>
    <r>
      <rPr>
        <sz val="8"/>
        <color rgb="FF000000"/>
        <rFont val="Calibri"/>
        <family val="2"/>
      </rPr>
      <t>STANDALONE</t>
    </r>
  </si>
  <si>
    <t>1130708</t>
  </si>
  <si>
    <r>
      <rPr>
        <b/>
        <sz val="10"/>
        <color rgb="FF000000"/>
        <rFont val="Calibri"/>
        <family val="2"/>
      </rPr>
      <t xml:space="preserve">RSD FC DAVID POWELL RD RPR
</t>
    </r>
    <r>
      <rPr>
        <sz val="8"/>
        <color rgb="FF000000"/>
        <rFont val="Calibri"/>
        <family val="2"/>
      </rPr>
      <t>STANDALONE</t>
    </r>
  </si>
  <si>
    <t>1130709</t>
  </si>
  <si>
    <r>
      <rPr>
        <b/>
        <sz val="10"/>
        <color rgb="FF000000"/>
        <rFont val="Calibri"/>
        <family val="2"/>
      </rPr>
      <t xml:space="preserve">RSD FC SE 384 ST @ 176 A SE
</t>
    </r>
    <r>
      <rPr>
        <sz val="8"/>
        <color rgb="FF000000"/>
        <rFont val="Calibri"/>
        <family val="2"/>
      </rPr>
      <t>STANDALONE</t>
    </r>
  </si>
  <si>
    <t>1130710</t>
  </si>
  <si>
    <r>
      <rPr>
        <b/>
        <sz val="10"/>
        <color rgb="FF000000"/>
        <rFont val="Calibri"/>
        <family val="2"/>
      </rPr>
      <t xml:space="preserve">RSD FC 380 PL @SR-164 CDR
</t>
    </r>
    <r>
      <rPr>
        <sz val="8"/>
        <color rgb="FF000000"/>
        <rFont val="Calibri"/>
        <family val="2"/>
      </rPr>
      <t>STANDALONE</t>
    </r>
  </si>
  <si>
    <t>1130711</t>
  </si>
  <si>
    <r>
      <rPr>
        <b/>
        <sz val="10"/>
        <color rgb="FF000000"/>
        <rFont val="Calibri"/>
        <family val="2"/>
      </rPr>
      <t xml:space="preserve">RSD FC WD/DVL BRG 1136B/E SCR
</t>
    </r>
    <r>
      <rPr>
        <sz val="8"/>
        <color rgb="FF000000"/>
        <rFont val="Calibri"/>
        <family val="2"/>
      </rPr>
      <t>STANDALONE</t>
    </r>
  </si>
  <si>
    <t>1130712</t>
  </si>
  <si>
    <r>
      <rPr>
        <b/>
        <sz val="10"/>
        <color rgb="FF000000"/>
        <rFont val="Calibri"/>
        <family val="2"/>
      </rPr>
      <t xml:space="preserve">RSD FC DUVALL BRG 1136A SCR
</t>
    </r>
    <r>
      <rPr>
        <sz val="8"/>
        <color rgb="FF000000"/>
        <rFont val="Calibri"/>
        <family val="2"/>
      </rPr>
      <t>STANDALONE</t>
    </r>
  </si>
  <si>
    <t>1130713</t>
  </si>
  <si>
    <r>
      <rPr>
        <b/>
        <sz val="10"/>
        <color rgb="FF000000"/>
        <rFont val="Calibri"/>
        <family val="2"/>
      </rPr>
      <t xml:space="preserve">RSD FC RAGING RVR 1008E SCR
</t>
    </r>
    <r>
      <rPr>
        <sz val="8"/>
        <color rgb="FF000000"/>
        <rFont val="Calibri"/>
        <family val="2"/>
      </rPr>
      <t>STANDALONE</t>
    </r>
  </si>
  <si>
    <t>1130714</t>
  </si>
  <si>
    <r>
      <rPr>
        <b/>
        <sz val="10"/>
        <color rgb="FF000000"/>
        <rFont val="Calibri"/>
        <family val="2"/>
      </rPr>
      <t xml:space="preserve">RSD FC PATTON BRG 3015
</t>
    </r>
    <r>
      <rPr>
        <sz val="8"/>
        <color rgb="FF000000"/>
        <rFont val="Calibri"/>
        <family val="2"/>
      </rPr>
      <t>STANDALONE</t>
    </r>
  </si>
  <si>
    <t>1131333</t>
  </si>
  <si>
    <r>
      <rPr>
        <b/>
        <sz val="10"/>
        <color rgb="FF000000"/>
        <rFont val="Calibri"/>
        <family val="2"/>
      </rPr>
      <t xml:space="preserve">RSD CWP FLOOD CONTROL DISTRICT
</t>
    </r>
    <r>
      <rPr>
        <sz val="8"/>
        <color rgb="FF000000"/>
        <rFont val="Calibri"/>
        <family val="2"/>
      </rPr>
      <t>PROGRAMMATIC</t>
    </r>
  </si>
  <si>
    <t>3855 - COUNTY ROAD MAJOR MAINTENANCE</t>
  </si>
  <si>
    <t>3865 KING COUNTY ROAD CONSTRUCTION</t>
  </si>
  <si>
    <t>1129592</t>
  </si>
  <si>
    <r>
      <rPr>
        <b/>
        <sz val="10"/>
        <color rgb="FF000000"/>
        <rFont val="Calibri"/>
        <family val="2"/>
      </rPr>
      <t xml:space="preserve">RSD EMERGENT NEED 3865
</t>
    </r>
    <r>
      <rPr>
        <sz val="8"/>
        <color rgb="FF000000"/>
        <rFont val="Calibri"/>
        <family val="2"/>
      </rPr>
      <t>ADMIN</t>
    </r>
  </si>
  <si>
    <t>1129593</t>
  </si>
  <si>
    <r>
      <rPr>
        <b/>
        <sz val="10"/>
        <color rgb="FF000000"/>
        <rFont val="Calibri"/>
        <family val="2"/>
      </rPr>
      <t xml:space="preserve">RSD GRANT CONTINGENCY 3865
</t>
    </r>
    <r>
      <rPr>
        <sz val="8"/>
        <color rgb="FF000000"/>
        <rFont val="Calibri"/>
        <family val="2"/>
      </rPr>
      <t>ADMIN</t>
    </r>
  </si>
  <si>
    <t>1131235</t>
  </si>
  <si>
    <r>
      <rPr>
        <b/>
        <sz val="10"/>
        <color rgb="FF000000"/>
        <rFont val="Calibri"/>
        <family val="2"/>
      </rPr>
      <t xml:space="preserve">RSD S 360ST&amp;MILITARY RD RNDABT
</t>
    </r>
    <r>
      <rPr>
        <sz val="8"/>
        <color rgb="FF000000"/>
        <rFont val="Calibri"/>
        <family val="2"/>
      </rPr>
      <t>STANDALONE</t>
    </r>
  </si>
  <si>
    <t>1131236</t>
  </si>
  <si>
    <r>
      <rPr>
        <b/>
        <sz val="10"/>
        <color rgb="FF000000"/>
        <rFont val="Calibri"/>
        <family val="2"/>
      </rPr>
      <t xml:space="preserve">RSD S LANGSTON RD&amp;59 AV RNDABT
</t>
    </r>
    <r>
      <rPr>
        <sz val="8"/>
        <color rgb="FF000000"/>
        <rFont val="Calibri"/>
        <family val="2"/>
      </rPr>
      <t>STANDALONE</t>
    </r>
  </si>
  <si>
    <t>1131237</t>
  </si>
  <si>
    <r>
      <rPr>
        <b/>
        <sz val="10"/>
        <color rgb="FF000000"/>
        <rFont val="Calibri"/>
        <family val="2"/>
      </rPr>
      <t xml:space="preserve">RSD SW 102 ST&amp;8 AVE SW RNDABT
</t>
    </r>
    <r>
      <rPr>
        <sz val="8"/>
        <color rgb="FF000000"/>
        <rFont val="Calibri"/>
        <family val="2"/>
      </rPr>
      <t>STANDALONE</t>
    </r>
  </si>
  <si>
    <t>3865 - KING COUNTY ROAD CONSTRUCTION</t>
  </si>
  <si>
    <t>3951 BLDG REPAIR/REPL SUBFUND</t>
  </si>
  <si>
    <t>1121929</t>
  </si>
  <si>
    <r>
      <rPr>
        <b/>
        <sz val="10"/>
        <color rgb="FF000000"/>
        <rFont val="Calibri"/>
        <family val="2"/>
      </rPr>
      <t xml:space="preserve">DES FMD MERIDIAN HEALTH SC
</t>
    </r>
    <r>
      <rPr>
        <sz val="8"/>
        <color rgb="FF000000"/>
        <rFont val="Calibri"/>
        <family val="2"/>
      </rPr>
      <t>STANDALONE</t>
    </r>
  </si>
  <si>
    <t>3951 - BLDG REPAIR/REPL SUBFUND</t>
  </si>
  <si>
    <t>Grand Total</t>
  </si>
  <si>
    <t>ATTACHMENT A CAPITAL IMPROVEMENT PROGRAM DATED 6.1.2017</t>
  </si>
  <si>
    <t>3591 KC MARINE CONST</t>
  </si>
  <si>
    <t>1111718</t>
  </si>
  <si>
    <r>
      <rPr>
        <b/>
        <sz val="10"/>
        <color rgb="FF000000"/>
        <rFont val="Calibri"/>
        <family val="2"/>
      </rPr>
      <t xml:space="preserve">MD SEATTLE FERRY TERMINAL
</t>
    </r>
    <r>
      <rPr>
        <sz val="8"/>
        <color rgb="FF000000"/>
        <rFont val="Calibri"/>
        <family val="2"/>
      </rPr>
      <t>STANDALONE</t>
    </r>
  </si>
  <si>
    <t>3591 - KC MARINE CONST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</si>
</sst>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43" formatCode="_(* #,##0.00_);_(* \(#,##0.00\);_(* &quot;-&quot;??_);_(@_)"/>
    <numFmt numFmtId="164" formatCode="[$-10409]&quot;$&quot;#,##0;\(&quot;$&quot;#,##0\)"/>
    <numFmt numFmtId="165" formatCode="_(* #,##0_);_(* \(#,##0\);_(* &quot;-&quot;??_);_(@_)"/>
  </numFmts>
  <fonts count="10"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6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name val="Calibri"/>
      <family val="2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sz val="8"/>
      <color rgb="FF000000"/>
      <name val="Calibri"/>
      <family val="2"/>
    </font>
    <font>
      <sz val="10"/>
      <color rgb="FF00000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5F5F5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D3D3D3"/>
      </left>
      <right/>
      <top style="thin">
        <color rgb="FFD3D3D3"/>
      </top>
      <bottom/>
    </border>
    <border>
      <left/>
      <right/>
      <top style="thin">
        <color rgb="FFD3D3D3"/>
      </top>
      <bottom/>
    </border>
    <border>
      <left/>
      <right style="thin">
        <color rgb="FFD3D3D3"/>
      </right>
      <top style="thin">
        <color rgb="FFD3D3D3"/>
      </top>
      <bottom/>
    </border>
    <border>
      <left style="thin">
        <color rgb="FFD3D3D3"/>
      </left>
      <right/>
      <top/>
      <bottom/>
    </border>
    <border>
      <left/>
      <right style="thin">
        <color rgb="FFD3D3D3"/>
      </right>
      <top/>
      <bottom/>
    </border>
    <border>
      <left style="thin">
        <color rgb="FFD3D3D3"/>
      </left>
      <right/>
      <top/>
      <bottom style="thin">
        <color rgb="FFD3D3D3"/>
      </bottom>
    </border>
    <border>
      <left/>
      <right/>
      <top/>
      <bottom style="thin">
        <color rgb="FFD3D3D3"/>
      </bottom>
    </border>
    <border>
      <left/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thin">
        <color rgb="FF000000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ck">
        <color rgb="FF000000"/>
      </bottom>
    </border>
    <border>
      <left/>
      <right/>
      <top style="thin">
        <color rgb="FF000000"/>
      </top>
      <bottom style="thick">
        <color rgb="FF000000"/>
      </bottom>
    </border>
    <border>
      <left/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000000"/>
      </left>
      <right style="thin">
        <color rgb="FFD3D3D3"/>
      </right>
      <top/>
      <bottom/>
    </border>
    <border>
      <left style="thin">
        <color rgb="FF000000"/>
      </left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thin">
        <color rgb="FFD3D3D3"/>
      </right>
      <top/>
      <bottom/>
    </border>
    <border>
      <left style="thin">
        <color rgb="FFD3D3D3"/>
      </left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thin">
        <color rgb="FF000000"/>
      </right>
      <top/>
      <bottom/>
    </border>
    <border>
      <left style="thin">
        <color rgb="FFD3D3D3"/>
      </left>
      <right style="thin">
        <color rgb="FF000000"/>
      </right>
      <top/>
      <bottom style="thin">
        <color rgb="FFD3D3D3"/>
      </bottom>
    </border>
    <border>
      <left/>
      <right/>
      <top style="thin">
        <color rgb="FFD3D3D3"/>
      </top>
      <bottom style="thin">
        <color rgb="FFD3D3D3"/>
      </bottom>
    </border>
    <border>
      <left/>
      <right style="thin">
        <color rgb="FFD3D3D3"/>
      </right>
      <top style="thin">
        <color rgb="FFD3D3D3"/>
      </top>
      <bottom style="thin">
        <color rgb="FFD3D3D3"/>
      </bottom>
    </border>
    <border>
      <left/>
      <right/>
      <top/>
      <bottom style="thick">
        <color rgb="FF000000"/>
      </bottom>
    </border>
    <border>
      <left/>
      <right style="thin">
        <color rgb="FF000000"/>
      </right>
      <top/>
      <bottom style="thick">
        <color rgb="FF000000"/>
      </bottom>
    </border>
    <border>
      <left style="thin">
        <color rgb="FF000000"/>
      </left>
      <right style="thin">
        <color rgb="FFD3D3D3"/>
      </right>
      <top style="thin">
        <color rgb="FFD3D3D3"/>
      </top>
      <bottom style="thin">
        <color rgb="FF000000"/>
      </bottom>
    </border>
    <border>
      <left/>
      <right/>
      <top style="thin">
        <color rgb="FFD3D3D3"/>
      </top>
      <bottom style="thin">
        <color rgb="FF000000"/>
      </bottom>
    </border>
    <border>
      <left/>
      <right style="thin">
        <color rgb="FFD3D3D3"/>
      </right>
      <top style="thin">
        <color rgb="FFD3D3D3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 applyFill="1" applyBorder="1"/>
    <xf numFmtId="0" fontId="4" fillId="2" borderId="1" xfId="0" applyNumberFormat="1" applyFont="1" applyFill="1" applyBorder="1" applyAlignment="1">
      <alignment horizontal="left" vertical="top" wrapText="1" readingOrder="1"/>
    </xf>
    <xf numFmtId="0" fontId="4" fillId="2" borderId="0" xfId="0" applyNumberFormat="1" applyFont="1" applyFill="1" applyBorder="1" applyAlignment="1">
      <alignment horizontal="left" vertical="top" wrapText="1" readingOrder="1"/>
    </xf>
    <xf numFmtId="0" fontId="4" fillId="2" borderId="0" xfId="0" applyNumberFormat="1" applyFont="1" applyFill="1" applyBorder="1" applyAlignment="1">
      <alignment horizontal="center" vertical="top" wrapText="1" readingOrder="1"/>
    </xf>
    <xf numFmtId="0" fontId="4" fillId="2" borderId="2" xfId="0" applyNumberFormat="1" applyFont="1" applyFill="1" applyBorder="1" applyAlignment="1">
      <alignment horizontal="center" vertical="top" wrapText="1" readingOrder="1"/>
    </xf>
    <xf numFmtId="0" fontId="2" fillId="0" borderId="3" xfId="0" applyNumberFormat="1" applyFont="1" applyFill="1" applyBorder="1" applyAlignment="1">
      <alignment vertical="top" wrapText="1"/>
    </xf>
    <xf numFmtId="0" fontId="2" fillId="0" borderId="4" xfId="0" applyNumberFormat="1" applyFont="1" applyFill="1" applyBorder="1" applyAlignment="1">
      <alignment vertical="top" wrapText="1"/>
    </xf>
    <xf numFmtId="0" fontId="2" fillId="0" borderId="5" xfId="0" applyNumberFormat="1" applyFont="1" applyFill="1" applyBorder="1" applyAlignment="1">
      <alignment vertical="top" wrapText="1"/>
    </xf>
    <xf numFmtId="0" fontId="2" fillId="0" borderId="6" xfId="0" applyNumberFormat="1" applyFont="1" applyFill="1" applyBorder="1" applyAlignment="1">
      <alignment vertical="top" wrapText="1"/>
    </xf>
    <xf numFmtId="0" fontId="2" fillId="3" borderId="0" xfId="0" applyNumberFormat="1" applyFont="1" applyFill="1" applyBorder="1" applyAlignment="1">
      <alignment vertical="top" wrapText="1"/>
    </xf>
    <xf numFmtId="0" fontId="2" fillId="0" borderId="7" xfId="0" applyNumberFormat="1" applyFont="1" applyFill="1" applyBorder="1" applyAlignment="1">
      <alignment vertical="top" wrapText="1"/>
    </xf>
    <xf numFmtId="0" fontId="2" fillId="0" borderId="8" xfId="0" applyNumberFormat="1" applyFont="1" applyFill="1" applyBorder="1" applyAlignment="1">
      <alignment vertical="top" wrapText="1"/>
    </xf>
    <xf numFmtId="0" fontId="2" fillId="0" borderId="9" xfId="0" applyNumberFormat="1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vertical="top" wrapText="1"/>
    </xf>
    <xf numFmtId="164" fontId="4" fillId="4" borderId="11" xfId="0" applyNumberFormat="1" applyFont="1" applyFill="1" applyBorder="1" applyAlignment="1">
      <alignment horizontal="right" vertical="top" wrapText="1" readingOrder="1"/>
    </xf>
    <xf numFmtId="0" fontId="7" fillId="4" borderId="1" xfId="0" applyNumberFormat="1" applyFont="1" applyFill="1" applyBorder="1" applyAlignment="1">
      <alignment horizontal="left" vertical="top" wrapText="1" readingOrder="1"/>
    </xf>
    <xf numFmtId="0" fontId="7" fillId="4" borderId="0" xfId="0" applyNumberFormat="1" applyFont="1" applyFill="1" applyBorder="1" applyAlignment="1">
      <alignment horizontal="left" vertical="top" wrapText="1" readingOrder="1"/>
    </xf>
    <xf numFmtId="0" fontId="7" fillId="4" borderId="0" xfId="0" applyNumberFormat="1" applyFont="1" applyFill="1" applyBorder="1" applyAlignment="1">
      <alignment horizontal="center" vertical="top" wrapText="1" readingOrder="1"/>
    </xf>
    <xf numFmtId="0" fontId="7" fillId="4" borderId="2" xfId="0" applyNumberFormat="1" applyFont="1" applyFill="1" applyBorder="1" applyAlignment="1">
      <alignment horizontal="center" vertical="top" wrapText="1" readingOrder="1"/>
    </xf>
    <xf numFmtId="164" fontId="4" fillId="4" borderId="12" xfId="0" applyNumberFormat="1" applyFont="1" applyFill="1" applyBorder="1" applyAlignment="1">
      <alignment horizontal="right" vertical="top" wrapText="1" readingOrder="1"/>
    </xf>
    <xf numFmtId="164" fontId="4" fillId="4" borderId="13" xfId="0" applyNumberFormat="1" applyFont="1" applyFill="1" applyBorder="1" applyAlignment="1">
      <alignment horizontal="right" vertical="top" wrapText="1" readingOrder="1"/>
    </xf>
    <xf numFmtId="165" fontId="2" fillId="0" borderId="0" xfId="18" applyNumberFormat="1" applyFont="1" applyFill="1" applyBorder="1"/>
    <xf numFmtId="7" fontId="2" fillId="0" borderId="0" xfId="0" applyNumberFormat="1" applyFont="1" applyFill="1" applyBorder="1"/>
    <xf numFmtId="0" fontId="2" fillId="0" borderId="0" xfId="0" applyFont="1" applyFill="1" applyBorder="1"/>
    <xf numFmtId="0" fontId="7" fillId="4" borderId="0" xfId="0" applyNumberFormat="1" applyFont="1" applyFill="1" applyBorder="1" applyAlignment="1">
      <alignment horizontal="center" vertical="top" wrapText="1" readingOrder="1"/>
    </xf>
    <xf numFmtId="0" fontId="3" fillId="0" borderId="0" xfId="0" applyNumberFormat="1" applyFont="1" applyFill="1" applyBorder="1" applyAlignment="1">
      <alignment horizontal="left" wrapText="1" readingOrder="1"/>
    </xf>
    <xf numFmtId="0" fontId="2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4" fillId="2" borderId="0" xfId="0" applyNumberFormat="1" applyFont="1" applyFill="1" applyBorder="1" applyAlignment="1">
      <alignment horizontal="center" vertical="top" wrapText="1" readingOrder="1"/>
    </xf>
    <xf numFmtId="0" fontId="5" fillId="5" borderId="0" xfId="0" applyFont="1" applyFill="1" applyBorder="1"/>
    <xf numFmtId="0" fontId="6" fillId="0" borderId="14" xfId="0" applyNumberFormat="1" applyFont="1" applyFill="1" applyBorder="1" applyAlignment="1">
      <alignment vertical="top" wrapText="1" readingOrder="1"/>
    </xf>
    <xf numFmtId="0" fontId="2" fillId="0" borderId="15" xfId="0" applyNumberFormat="1" applyFont="1" applyFill="1" applyBorder="1" applyAlignment="1">
      <alignment vertical="top" wrapText="1"/>
    </xf>
    <xf numFmtId="0" fontId="2" fillId="0" borderId="16" xfId="0" applyNumberFormat="1" applyFont="1" applyFill="1" applyBorder="1" applyAlignment="1">
      <alignment vertical="top" wrapText="1"/>
    </xf>
    <xf numFmtId="0" fontId="7" fillId="0" borderId="17" xfId="0" applyNumberFormat="1" applyFont="1" applyFill="1" applyBorder="1" applyAlignment="1">
      <alignment horizontal="left" vertical="top" wrapText="1" readingOrder="1"/>
    </xf>
    <xf numFmtId="0" fontId="2" fillId="0" borderId="18" xfId="0" applyNumberFormat="1" applyFont="1" applyFill="1" applyBorder="1" applyAlignment="1">
      <alignment vertical="top" wrapText="1"/>
    </xf>
    <xf numFmtId="0" fontId="2" fillId="0" borderId="19" xfId="0" applyNumberFormat="1" applyFont="1" applyFill="1" applyBorder="1" applyAlignment="1">
      <alignment vertical="top" wrapText="1"/>
    </xf>
    <xf numFmtId="0" fontId="4" fillId="0" borderId="12" xfId="0" applyNumberFormat="1" applyFont="1" applyFill="1" applyBorder="1" applyAlignment="1">
      <alignment horizontal="left" vertical="top" wrapText="1" readingOrder="1"/>
    </xf>
    <xf numFmtId="0" fontId="2" fillId="0" borderId="20" xfId="0" applyNumberFormat="1" applyFont="1" applyFill="1" applyBorder="1" applyAlignment="1">
      <alignment vertical="top" wrapText="1"/>
    </xf>
    <xf numFmtId="0" fontId="2" fillId="0" borderId="21" xfId="0" applyNumberFormat="1" applyFont="1" applyFill="1" applyBorder="1" applyAlignment="1">
      <alignment vertical="top" wrapText="1"/>
    </xf>
    <xf numFmtId="164" fontId="7" fillId="0" borderId="12" xfId="0" applyNumberFormat="1" applyFont="1" applyFill="1" applyBorder="1" applyAlignment="1">
      <alignment horizontal="right" vertical="top" wrapText="1" readingOrder="1"/>
    </xf>
    <xf numFmtId="164" fontId="7" fillId="6" borderId="11" xfId="0" applyNumberFormat="1" applyFont="1" applyFill="1" applyBorder="1" applyAlignment="1">
      <alignment horizontal="right" vertical="top" wrapText="1" readingOrder="1"/>
    </xf>
    <xf numFmtId="0" fontId="2" fillId="6" borderId="22" xfId="0" applyNumberFormat="1" applyFont="1" applyFill="1" applyBorder="1" applyAlignment="1">
      <alignment vertical="top" wrapText="1"/>
    </xf>
    <xf numFmtId="0" fontId="2" fillId="6" borderId="23" xfId="0" applyNumberFormat="1" applyFont="1" applyFill="1" applyBorder="1" applyAlignment="1">
      <alignment vertical="top" wrapText="1"/>
    </xf>
    <xf numFmtId="0" fontId="4" fillId="4" borderId="1" xfId="0" applyNumberFormat="1" applyFont="1" applyFill="1" applyBorder="1" applyAlignment="1">
      <alignment horizontal="left" vertical="top" wrapText="1" readingOrder="1"/>
    </xf>
    <xf numFmtId="0" fontId="4" fillId="4" borderId="12" xfId="0" applyNumberFormat="1" applyFont="1" applyFill="1" applyBorder="1" applyAlignment="1">
      <alignment horizontal="center" vertical="top" wrapText="1" readingOrder="1"/>
    </xf>
    <xf numFmtId="0" fontId="2" fillId="0" borderId="24" xfId="0" applyNumberFormat="1" applyFont="1" applyFill="1" applyBorder="1" applyAlignment="1">
      <alignment vertical="top" wrapText="1"/>
    </xf>
    <xf numFmtId="0" fontId="2" fillId="0" borderId="25" xfId="0" applyNumberFormat="1" applyFont="1" applyFill="1" applyBorder="1" applyAlignment="1">
      <alignment vertical="top" wrapText="1"/>
    </xf>
    <xf numFmtId="0" fontId="9" fillId="0" borderId="1" xfId="0" applyNumberFormat="1" applyFont="1" applyFill="1" applyBorder="1" applyAlignment="1">
      <alignment horizontal="center" vertical="top" wrapText="1" readingOrder="1"/>
    </xf>
    <xf numFmtId="0" fontId="2" fillId="0" borderId="2" xfId="0" applyNumberFormat="1" applyFont="1" applyFill="1" applyBorder="1" applyAlignment="1">
      <alignment vertical="top" wrapText="1"/>
    </xf>
    <xf numFmtId="0" fontId="2" fillId="0" borderId="26" xfId="0" applyNumberFormat="1" applyFont="1" applyFill="1" applyBorder="1" applyAlignment="1">
      <alignment vertical="top" wrapText="1"/>
    </xf>
    <xf numFmtId="0" fontId="2" fillId="0" borderId="27" xfId="0" applyNumberFormat="1" applyFont="1" applyFill="1" applyBorder="1" applyAlignment="1">
      <alignment vertical="top" wrapText="1"/>
    </xf>
    <xf numFmtId="0" fontId="7" fillId="4" borderId="0" xfId="0" applyNumberFormat="1" applyFont="1" applyFill="1" applyBorder="1" applyAlignment="1">
      <alignment horizontal="center" vertical="top" wrapText="1" readingOrder="1"/>
    </xf>
    <xf numFmtId="0" fontId="6" fillId="4" borderId="28" xfId="0" applyNumberFormat="1" applyFont="1" applyFill="1" applyBorder="1" applyAlignment="1">
      <alignment horizontal="center" vertical="top" wrapText="1" readingOrder="1"/>
    </xf>
    <xf numFmtId="0" fontId="2" fillId="0" borderId="29" xfId="0" applyNumberFormat="1" applyFont="1" applyFill="1" applyBorder="1" applyAlignment="1">
      <alignment vertical="top" wrapText="1"/>
    </xf>
    <xf numFmtId="0" fontId="2" fillId="0" borderId="30" xfId="0" applyNumberFormat="1" applyFont="1" applyFill="1" applyBorder="1" applyAlignment="1">
      <alignment vertical="top" wrapText="1"/>
    </xf>
    <xf numFmtId="0" fontId="7" fillId="4" borderId="1" xfId="0" applyNumberFormat="1" applyFont="1" applyFill="1" applyBorder="1" applyAlignment="1">
      <alignment horizontal="center" vertical="top" wrapText="1" readingOrder="1"/>
    </xf>
    <xf numFmtId="0" fontId="2" fillId="0" borderId="0" xfId="0" applyFont="1" applyFill="1" applyBorder="1" applyAlignment="1">
      <alignment horizontal="center"/>
    </xf>
    <xf numFmtId="0" fontId="7" fillId="4" borderId="0" xfId="0" applyNumberFormat="1" applyFont="1" applyFill="1" applyBorder="1" applyAlignment="1">
      <alignment horizontal="center" vertical="top" wrapText="1"/>
    </xf>
    <xf numFmtId="0" fontId="7" fillId="4" borderId="2" xfId="0" applyNumberFormat="1" applyFont="1" applyFill="1" applyBorder="1" applyAlignment="1">
      <alignment horizontal="center" vertical="top" wrapText="1"/>
    </xf>
    <xf numFmtId="164" fontId="7" fillId="0" borderId="12" xfId="0" applyNumberFormat="1" applyFont="1" applyFill="1" applyBorder="1" applyAlignment="1">
      <alignment horizontal="right" vertical="top" wrapText="1"/>
    </xf>
    <xf numFmtId="164" fontId="7" fillId="6" borderId="11" xfId="0" applyNumberFormat="1" applyFont="1" applyFill="1" applyBorder="1" applyAlignment="1">
      <alignment horizontal="right" vertical="top" wrapText="1"/>
    </xf>
    <xf numFmtId="0" fontId="2" fillId="0" borderId="20" xfId="0" applyNumberFormat="1" applyFont="1" applyFill="1" applyBorder="1" applyAlignment="1">
      <alignment horizontal="right" vertical="top" wrapText="1"/>
    </xf>
    <xf numFmtId="0" fontId="2" fillId="6" borderId="22" xfId="0" applyNumberFormat="1" applyFont="1" applyFill="1" applyBorder="1" applyAlignment="1">
      <alignment horizontal="right" vertical="top" wrapText="1"/>
    </xf>
    <xf numFmtId="0" fontId="2" fillId="0" borderId="21" xfId="0" applyNumberFormat="1" applyFont="1" applyFill="1" applyBorder="1" applyAlignment="1">
      <alignment horizontal="right" vertical="top" wrapText="1"/>
    </xf>
    <xf numFmtId="0" fontId="2" fillId="6" borderId="23" xfId="0" applyNumberFormat="1" applyFont="1" applyFill="1" applyBorder="1" applyAlignment="1">
      <alignment horizontal="right" vertical="top" wrapText="1"/>
    </xf>
    <xf numFmtId="164" fontId="4" fillId="4" borderId="12" xfId="0" applyNumberFormat="1" applyFont="1" applyFill="1" applyBorder="1" applyAlignment="1">
      <alignment horizontal="righ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</xdr:row>
      <xdr:rowOff>0</xdr:rowOff>
    </xdr:from>
    <xdr:to>
      <xdr:col>3</xdr:col>
      <xdr:colOff>228600</xdr:colOff>
      <xdr:row>10</xdr:row>
      <xdr:rowOff>228600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7335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</xdr:row>
      <xdr:rowOff>0</xdr:rowOff>
    </xdr:from>
    <xdr:to>
      <xdr:col>3</xdr:col>
      <xdr:colOff>228600</xdr:colOff>
      <xdr:row>13</xdr:row>
      <xdr:rowOff>228600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23431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</xdr:row>
      <xdr:rowOff>0</xdr:rowOff>
    </xdr:from>
    <xdr:to>
      <xdr:col>3</xdr:col>
      <xdr:colOff>228600</xdr:colOff>
      <xdr:row>16</xdr:row>
      <xdr:rowOff>228600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29527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</xdr:row>
      <xdr:rowOff>0</xdr:rowOff>
    </xdr:from>
    <xdr:to>
      <xdr:col>3</xdr:col>
      <xdr:colOff>228600</xdr:colOff>
      <xdr:row>19</xdr:row>
      <xdr:rowOff>228600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35623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22</xdr:row>
      <xdr:rowOff>0</xdr:rowOff>
    </xdr:from>
    <xdr:to>
      <xdr:col>3</xdr:col>
      <xdr:colOff>228600</xdr:colOff>
      <xdr:row>22</xdr:row>
      <xdr:rowOff>228600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41719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25</xdr:row>
      <xdr:rowOff>0</xdr:rowOff>
    </xdr:from>
    <xdr:to>
      <xdr:col>3</xdr:col>
      <xdr:colOff>228600</xdr:colOff>
      <xdr:row>25</xdr:row>
      <xdr:rowOff>228600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47815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28</xdr:row>
      <xdr:rowOff>0</xdr:rowOff>
    </xdr:from>
    <xdr:to>
      <xdr:col>3</xdr:col>
      <xdr:colOff>228600</xdr:colOff>
      <xdr:row>28</xdr:row>
      <xdr:rowOff>228600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53911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31</xdr:row>
      <xdr:rowOff>0</xdr:rowOff>
    </xdr:from>
    <xdr:to>
      <xdr:col>3</xdr:col>
      <xdr:colOff>228600</xdr:colOff>
      <xdr:row>31</xdr:row>
      <xdr:rowOff>228600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60007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228600</xdr:colOff>
      <xdr:row>34</xdr:row>
      <xdr:rowOff>228600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66103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37</xdr:row>
      <xdr:rowOff>0</xdr:rowOff>
    </xdr:from>
    <xdr:to>
      <xdr:col>3</xdr:col>
      <xdr:colOff>228600</xdr:colOff>
      <xdr:row>37</xdr:row>
      <xdr:rowOff>228600</xdr:rowOff>
    </xdr:to>
    <xdr:pic>
      <xdr:nvPicPr>
        <xdr:cNvPr id="1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72199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40</xdr:row>
      <xdr:rowOff>0</xdr:rowOff>
    </xdr:from>
    <xdr:to>
      <xdr:col>3</xdr:col>
      <xdr:colOff>228600</xdr:colOff>
      <xdr:row>40</xdr:row>
      <xdr:rowOff>228600</xdr:rowOff>
    </xdr:to>
    <xdr:pic>
      <xdr:nvPicPr>
        <xdr:cNvPr id="1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78295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43</xdr:row>
      <xdr:rowOff>0</xdr:rowOff>
    </xdr:from>
    <xdr:to>
      <xdr:col>3</xdr:col>
      <xdr:colOff>228600</xdr:colOff>
      <xdr:row>43</xdr:row>
      <xdr:rowOff>228600</xdr:rowOff>
    </xdr:to>
    <xdr:pic>
      <xdr:nvPicPr>
        <xdr:cNvPr id="13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84391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46</xdr:row>
      <xdr:rowOff>0</xdr:rowOff>
    </xdr:from>
    <xdr:to>
      <xdr:col>3</xdr:col>
      <xdr:colOff>228600</xdr:colOff>
      <xdr:row>46</xdr:row>
      <xdr:rowOff>228600</xdr:rowOff>
    </xdr:to>
    <xdr:pic>
      <xdr:nvPicPr>
        <xdr:cNvPr id="1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90487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49</xdr:row>
      <xdr:rowOff>0</xdr:rowOff>
    </xdr:from>
    <xdr:to>
      <xdr:col>3</xdr:col>
      <xdr:colOff>228600</xdr:colOff>
      <xdr:row>49</xdr:row>
      <xdr:rowOff>228600</xdr:rowOff>
    </xdr:to>
    <xdr:pic>
      <xdr:nvPicPr>
        <xdr:cNvPr id="15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96583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52</xdr:row>
      <xdr:rowOff>0</xdr:rowOff>
    </xdr:from>
    <xdr:to>
      <xdr:col>3</xdr:col>
      <xdr:colOff>228600</xdr:colOff>
      <xdr:row>52</xdr:row>
      <xdr:rowOff>228600</xdr:rowOff>
    </xdr:to>
    <xdr:pic>
      <xdr:nvPicPr>
        <xdr:cNvPr id="16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02679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59</xdr:row>
      <xdr:rowOff>0</xdr:rowOff>
    </xdr:from>
    <xdr:to>
      <xdr:col>3</xdr:col>
      <xdr:colOff>228600</xdr:colOff>
      <xdr:row>59</xdr:row>
      <xdr:rowOff>228600</xdr:rowOff>
    </xdr:to>
    <xdr:pic>
      <xdr:nvPicPr>
        <xdr:cNvPr id="17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1753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62</xdr:row>
      <xdr:rowOff>0</xdr:rowOff>
    </xdr:from>
    <xdr:to>
      <xdr:col>3</xdr:col>
      <xdr:colOff>228600</xdr:colOff>
      <xdr:row>62</xdr:row>
      <xdr:rowOff>228600</xdr:rowOff>
    </xdr:to>
    <xdr:pic>
      <xdr:nvPicPr>
        <xdr:cNvPr id="18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23634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69</xdr:row>
      <xdr:rowOff>0</xdr:rowOff>
    </xdr:from>
    <xdr:to>
      <xdr:col>3</xdr:col>
      <xdr:colOff>228600</xdr:colOff>
      <xdr:row>69</xdr:row>
      <xdr:rowOff>228600</xdr:rowOff>
    </xdr:to>
    <xdr:pic>
      <xdr:nvPicPr>
        <xdr:cNvPr id="19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8493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72</xdr:row>
      <xdr:rowOff>0</xdr:rowOff>
    </xdr:from>
    <xdr:to>
      <xdr:col>3</xdr:col>
      <xdr:colOff>228600</xdr:colOff>
      <xdr:row>72</xdr:row>
      <xdr:rowOff>228600</xdr:rowOff>
    </xdr:to>
    <xdr:pic>
      <xdr:nvPicPr>
        <xdr:cNvPr id="20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44589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75</xdr:row>
      <xdr:rowOff>0</xdr:rowOff>
    </xdr:from>
    <xdr:to>
      <xdr:col>3</xdr:col>
      <xdr:colOff>228600</xdr:colOff>
      <xdr:row>75</xdr:row>
      <xdr:rowOff>228600</xdr:rowOff>
    </xdr:to>
    <xdr:pic>
      <xdr:nvPicPr>
        <xdr:cNvPr id="2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50685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82</xdr:row>
      <xdr:rowOff>0</xdr:rowOff>
    </xdr:from>
    <xdr:to>
      <xdr:col>3</xdr:col>
      <xdr:colOff>228600</xdr:colOff>
      <xdr:row>82</xdr:row>
      <xdr:rowOff>228600</xdr:rowOff>
    </xdr:to>
    <xdr:pic>
      <xdr:nvPicPr>
        <xdr:cNvPr id="2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65544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85</xdr:row>
      <xdr:rowOff>0</xdr:rowOff>
    </xdr:from>
    <xdr:to>
      <xdr:col>3</xdr:col>
      <xdr:colOff>228600</xdr:colOff>
      <xdr:row>85</xdr:row>
      <xdr:rowOff>228600</xdr:rowOff>
    </xdr:to>
    <xdr:pic>
      <xdr:nvPicPr>
        <xdr:cNvPr id="23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71640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88</xdr:row>
      <xdr:rowOff>0</xdr:rowOff>
    </xdr:from>
    <xdr:to>
      <xdr:col>3</xdr:col>
      <xdr:colOff>228600</xdr:colOff>
      <xdr:row>88</xdr:row>
      <xdr:rowOff>228600</xdr:rowOff>
    </xdr:to>
    <xdr:pic>
      <xdr:nvPicPr>
        <xdr:cNvPr id="24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7773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91</xdr:row>
      <xdr:rowOff>0</xdr:rowOff>
    </xdr:from>
    <xdr:to>
      <xdr:col>3</xdr:col>
      <xdr:colOff>228600</xdr:colOff>
      <xdr:row>91</xdr:row>
      <xdr:rowOff>228600</xdr:rowOff>
    </xdr:to>
    <xdr:pic>
      <xdr:nvPicPr>
        <xdr:cNvPr id="25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83832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94</xdr:row>
      <xdr:rowOff>0</xdr:rowOff>
    </xdr:from>
    <xdr:to>
      <xdr:col>3</xdr:col>
      <xdr:colOff>228600</xdr:colOff>
      <xdr:row>94</xdr:row>
      <xdr:rowOff>228600</xdr:rowOff>
    </xdr:to>
    <xdr:pic>
      <xdr:nvPicPr>
        <xdr:cNvPr id="26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38425" y="18992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97</xdr:row>
      <xdr:rowOff>0</xdr:rowOff>
    </xdr:from>
    <xdr:to>
      <xdr:col>3</xdr:col>
      <xdr:colOff>228600</xdr:colOff>
      <xdr:row>97</xdr:row>
      <xdr:rowOff>228600</xdr:rowOff>
    </xdr:to>
    <xdr:pic>
      <xdr:nvPicPr>
        <xdr:cNvPr id="27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96024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100</xdr:row>
      <xdr:rowOff>0</xdr:rowOff>
    </xdr:from>
    <xdr:to>
      <xdr:col>3</xdr:col>
      <xdr:colOff>228600</xdr:colOff>
      <xdr:row>100</xdr:row>
      <xdr:rowOff>228600</xdr:rowOff>
    </xdr:to>
    <xdr:pic>
      <xdr:nvPicPr>
        <xdr:cNvPr id="28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202120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103</xdr:row>
      <xdr:rowOff>0</xdr:rowOff>
    </xdr:from>
    <xdr:to>
      <xdr:col>3</xdr:col>
      <xdr:colOff>228600</xdr:colOff>
      <xdr:row>103</xdr:row>
      <xdr:rowOff>228600</xdr:rowOff>
    </xdr:to>
    <xdr:pic>
      <xdr:nvPicPr>
        <xdr:cNvPr id="29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38425" y="20821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106</xdr:row>
      <xdr:rowOff>0</xdr:rowOff>
    </xdr:from>
    <xdr:to>
      <xdr:col>3</xdr:col>
      <xdr:colOff>228600</xdr:colOff>
      <xdr:row>106</xdr:row>
      <xdr:rowOff>228600</xdr:rowOff>
    </xdr:to>
    <xdr:pic>
      <xdr:nvPicPr>
        <xdr:cNvPr id="30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214312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109</xdr:row>
      <xdr:rowOff>0</xdr:rowOff>
    </xdr:from>
    <xdr:to>
      <xdr:col>3</xdr:col>
      <xdr:colOff>228600</xdr:colOff>
      <xdr:row>109</xdr:row>
      <xdr:rowOff>228600</xdr:rowOff>
    </xdr:to>
    <xdr:pic>
      <xdr:nvPicPr>
        <xdr:cNvPr id="3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22040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112</xdr:row>
      <xdr:rowOff>0</xdr:rowOff>
    </xdr:from>
    <xdr:to>
      <xdr:col>3</xdr:col>
      <xdr:colOff>228600</xdr:colOff>
      <xdr:row>112</xdr:row>
      <xdr:rowOff>228600</xdr:rowOff>
    </xdr:to>
    <xdr:pic>
      <xdr:nvPicPr>
        <xdr:cNvPr id="32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226504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115</xdr:row>
      <xdr:rowOff>0</xdr:rowOff>
    </xdr:from>
    <xdr:to>
      <xdr:col>3</xdr:col>
      <xdr:colOff>228600</xdr:colOff>
      <xdr:row>115</xdr:row>
      <xdr:rowOff>228600</xdr:rowOff>
    </xdr:to>
    <xdr:pic>
      <xdr:nvPicPr>
        <xdr:cNvPr id="33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232600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118</xdr:row>
      <xdr:rowOff>0</xdr:rowOff>
    </xdr:from>
    <xdr:to>
      <xdr:col>3</xdr:col>
      <xdr:colOff>228600</xdr:colOff>
      <xdr:row>118</xdr:row>
      <xdr:rowOff>228600</xdr:rowOff>
    </xdr:to>
    <xdr:pic>
      <xdr:nvPicPr>
        <xdr:cNvPr id="34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23869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228600</xdr:colOff>
      <xdr:row>121</xdr:row>
      <xdr:rowOff>228600</xdr:rowOff>
    </xdr:to>
    <xdr:pic>
      <xdr:nvPicPr>
        <xdr:cNvPr id="35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244792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124</xdr:row>
      <xdr:rowOff>0</xdr:rowOff>
    </xdr:from>
    <xdr:to>
      <xdr:col>3</xdr:col>
      <xdr:colOff>228600</xdr:colOff>
      <xdr:row>124</xdr:row>
      <xdr:rowOff>228600</xdr:rowOff>
    </xdr:to>
    <xdr:pic>
      <xdr:nvPicPr>
        <xdr:cNvPr id="36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25088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127</xdr:row>
      <xdr:rowOff>0</xdr:rowOff>
    </xdr:from>
    <xdr:to>
      <xdr:col>3</xdr:col>
      <xdr:colOff>228600</xdr:colOff>
      <xdr:row>127</xdr:row>
      <xdr:rowOff>228600</xdr:rowOff>
    </xdr:to>
    <xdr:pic>
      <xdr:nvPicPr>
        <xdr:cNvPr id="37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256984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130</xdr:row>
      <xdr:rowOff>0</xdr:rowOff>
    </xdr:from>
    <xdr:to>
      <xdr:col>3</xdr:col>
      <xdr:colOff>228600</xdr:colOff>
      <xdr:row>130</xdr:row>
      <xdr:rowOff>228600</xdr:rowOff>
    </xdr:to>
    <xdr:pic>
      <xdr:nvPicPr>
        <xdr:cNvPr id="38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263080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133</xdr:row>
      <xdr:rowOff>0</xdr:rowOff>
    </xdr:from>
    <xdr:to>
      <xdr:col>3</xdr:col>
      <xdr:colOff>228600</xdr:colOff>
      <xdr:row>133</xdr:row>
      <xdr:rowOff>228600</xdr:rowOff>
    </xdr:to>
    <xdr:pic>
      <xdr:nvPicPr>
        <xdr:cNvPr id="39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26917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136</xdr:row>
      <xdr:rowOff>0</xdr:rowOff>
    </xdr:from>
    <xdr:to>
      <xdr:col>3</xdr:col>
      <xdr:colOff>228600</xdr:colOff>
      <xdr:row>136</xdr:row>
      <xdr:rowOff>228600</xdr:rowOff>
    </xdr:to>
    <xdr:pic>
      <xdr:nvPicPr>
        <xdr:cNvPr id="40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275272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139</xdr:row>
      <xdr:rowOff>0</xdr:rowOff>
    </xdr:from>
    <xdr:to>
      <xdr:col>3</xdr:col>
      <xdr:colOff>228600</xdr:colOff>
      <xdr:row>139</xdr:row>
      <xdr:rowOff>228600</xdr:rowOff>
    </xdr:to>
    <xdr:pic>
      <xdr:nvPicPr>
        <xdr:cNvPr id="4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28136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142</xdr:row>
      <xdr:rowOff>0</xdr:rowOff>
    </xdr:from>
    <xdr:to>
      <xdr:col>3</xdr:col>
      <xdr:colOff>228600</xdr:colOff>
      <xdr:row>142</xdr:row>
      <xdr:rowOff>228600</xdr:rowOff>
    </xdr:to>
    <xdr:pic>
      <xdr:nvPicPr>
        <xdr:cNvPr id="42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287464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145</xdr:row>
      <xdr:rowOff>0</xdr:rowOff>
    </xdr:from>
    <xdr:to>
      <xdr:col>3</xdr:col>
      <xdr:colOff>228600</xdr:colOff>
      <xdr:row>145</xdr:row>
      <xdr:rowOff>228600</xdr:rowOff>
    </xdr:to>
    <xdr:pic>
      <xdr:nvPicPr>
        <xdr:cNvPr id="43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293560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148</xdr:row>
      <xdr:rowOff>0</xdr:rowOff>
    </xdr:from>
    <xdr:to>
      <xdr:col>3</xdr:col>
      <xdr:colOff>228600</xdr:colOff>
      <xdr:row>148</xdr:row>
      <xdr:rowOff>228600</xdr:rowOff>
    </xdr:to>
    <xdr:pic>
      <xdr:nvPicPr>
        <xdr:cNvPr id="44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29965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151</xdr:row>
      <xdr:rowOff>0</xdr:rowOff>
    </xdr:from>
    <xdr:to>
      <xdr:col>3</xdr:col>
      <xdr:colOff>228600</xdr:colOff>
      <xdr:row>151</xdr:row>
      <xdr:rowOff>228600</xdr:rowOff>
    </xdr:to>
    <xdr:pic>
      <xdr:nvPicPr>
        <xdr:cNvPr id="45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305752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154</xdr:row>
      <xdr:rowOff>0</xdr:rowOff>
    </xdr:from>
    <xdr:to>
      <xdr:col>3</xdr:col>
      <xdr:colOff>228600</xdr:colOff>
      <xdr:row>154</xdr:row>
      <xdr:rowOff>228600</xdr:rowOff>
    </xdr:to>
    <xdr:pic>
      <xdr:nvPicPr>
        <xdr:cNvPr id="46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31184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157</xdr:row>
      <xdr:rowOff>0</xdr:rowOff>
    </xdr:from>
    <xdr:to>
      <xdr:col>3</xdr:col>
      <xdr:colOff>228600</xdr:colOff>
      <xdr:row>157</xdr:row>
      <xdr:rowOff>228600</xdr:rowOff>
    </xdr:to>
    <xdr:pic>
      <xdr:nvPicPr>
        <xdr:cNvPr id="47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317944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160</xdr:row>
      <xdr:rowOff>0</xdr:rowOff>
    </xdr:from>
    <xdr:to>
      <xdr:col>3</xdr:col>
      <xdr:colOff>228600</xdr:colOff>
      <xdr:row>160</xdr:row>
      <xdr:rowOff>228600</xdr:rowOff>
    </xdr:to>
    <xdr:pic>
      <xdr:nvPicPr>
        <xdr:cNvPr id="48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324040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163</xdr:row>
      <xdr:rowOff>0</xdr:rowOff>
    </xdr:from>
    <xdr:to>
      <xdr:col>3</xdr:col>
      <xdr:colOff>228600</xdr:colOff>
      <xdr:row>163</xdr:row>
      <xdr:rowOff>228600</xdr:rowOff>
    </xdr:to>
    <xdr:pic>
      <xdr:nvPicPr>
        <xdr:cNvPr id="49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33013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166</xdr:row>
      <xdr:rowOff>0</xdr:rowOff>
    </xdr:from>
    <xdr:to>
      <xdr:col>3</xdr:col>
      <xdr:colOff>228600</xdr:colOff>
      <xdr:row>166</xdr:row>
      <xdr:rowOff>228600</xdr:rowOff>
    </xdr:to>
    <xdr:pic>
      <xdr:nvPicPr>
        <xdr:cNvPr id="50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336232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169</xdr:row>
      <xdr:rowOff>0</xdr:rowOff>
    </xdr:from>
    <xdr:to>
      <xdr:col>3</xdr:col>
      <xdr:colOff>228600</xdr:colOff>
      <xdr:row>169</xdr:row>
      <xdr:rowOff>228600</xdr:rowOff>
    </xdr:to>
    <xdr:pic>
      <xdr:nvPicPr>
        <xdr:cNvPr id="51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34232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172</xdr:row>
      <xdr:rowOff>0</xdr:rowOff>
    </xdr:from>
    <xdr:to>
      <xdr:col>3</xdr:col>
      <xdr:colOff>228600</xdr:colOff>
      <xdr:row>172</xdr:row>
      <xdr:rowOff>228600</xdr:rowOff>
    </xdr:to>
    <xdr:pic>
      <xdr:nvPicPr>
        <xdr:cNvPr id="52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348424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175</xdr:row>
      <xdr:rowOff>0</xdr:rowOff>
    </xdr:from>
    <xdr:to>
      <xdr:col>3</xdr:col>
      <xdr:colOff>228600</xdr:colOff>
      <xdr:row>175</xdr:row>
      <xdr:rowOff>228600</xdr:rowOff>
    </xdr:to>
    <xdr:pic>
      <xdr:nvPicPr>
        <xdr:cNvPr id="53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354520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178</xdr:row>
      <xdr:rowOff>0</xdr:rowOff>
    </xdr:from>
    <xdr:to>
      <xdr:col>3</xdr:col>
      <xdr:colOff>228600</xdr:colOff>
      <xdr:row>178</xdr:row>
      <xdr:rowOff>228600</xdr:rowOff>
    </xdr:to>
    <xdr:pic>
      <xdr:nvPicPr>
        <xdr:cNvPr id="54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36061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181</xdr:row>
      <xdr:rowOff>0</xdr:rowOff>
    </xdr:from>
    <xdr:to>
      <xdr:col>3</xdr:col>
      <xdr:colOff>228600</xdr:colOff>
      <xdr:row>181</xdr:row>
      <xdr:rowOff>228600</xdr:rowOff>
    </xdr:to>
    <xdr:pic>
      <xdr:nvPicPr>
        <xdr:cNvPr id="55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366712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184</xdr:row>
      <xdr:rowOff>0</xdr:rowOff>
    </xdr:from>
    <xdr:to>
      <xdr:col>3</xdr:col>
      <xdr:colOff>228600</xdr:colOff>
      <xdr:row>184</xdr:row>
      <xdr:rowOff>228600</xdr:rowOff>
    </xdr:to>
    <xdr:pic>
      <xdr:nvPicPr>
        <xdr:cNvPr id="56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37280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228600</xdr:colOff>
      <xdr:row>187</xdr:row>
      <xdr:rowOff>228600</xdr:rowOff>
    </xdr:to>
    <xdr:pic>
      <xdr:nvPicPr>
        <xdr:cNvPr id="57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378904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190</xdr:row>
      <xdr:rowOff>0</xdr:rowOff>
    </xdr:from>
    <xdr:to>
      <xdr:col>3</xdr:col>
      <xdr:colOff>228600</xdr:colOff>
      <xdr:row>190</xdr:row>
      <xdr:rowOff>228600</xdr:rowOff>
    </xdr:to>
    <xdr:pic>
      <xdr:nvPicPr>
        <xdr:cNvPr id="58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385000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228600</xdr:colOff>
      <xdr:row>193</xdr:row>
      <xdr:rowOff>228600</xdr:rowOff>
    </xdr:to>
    <xdr:pic>
      <xdr:nvPicPr>
        <xdr:cNvPr id="59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39109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196</xdr:row>
      <xdr:rowOff>0</xdr:rowOff>
    </xdr:from>
    <xdr:to>
      <xdr:col>3</xdr:col>
      <xdr:colOff>228600</xdr:colOff>
      <xdr:row>196</xdr:row>
      <xdr:rowOff>228600</xdr:rowOff>
    </xdr:to>
    <xdr:pic>
      <xdr:nvPicPr>
        <xdr:cNvPr id="60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38425" y="397192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199</xdr:row>
      <xdr:rowOff>0</xdr:rowOff>
    </xdr:from>
    <xdr:to>
      <xdr:col>3</xdr:col>
      <xdr:colOff>228600</xdr:colOff>
      <xdr:row>199</xdr:row>
      <xdr:rowOff>228600</xdr:rowOff>
    </xdr:to>
    <xdr:pic>
      <xdr:nvPicPr>
        <xdr:cNvPr id="61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40328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202</xdr:row>
      <xdr:rowOff>0</xdr:rowOff>
    </xdr:from>
    <xdr:to>
      <xdr:col>3</xdr:col>
      <xdr:colOff>228600</xdr:colOff>
      <xdr:row>202</xdr:row>
      <xdr:rowOff>228600</xdr:rowOff>
    </xdr:to>
    <xdr:pic>
      <xdr:nvPicPr>
        <xdr:cNvPr id="63" name="Picture 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38425" y="409384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205</xdr:row>
      <xdr:rowOff>0</xdr:rowOff>
    </xdr:from>
    <xdr:to>
      <xdr:col>3</xdr:col>
      <xdr:colOff>228600</xdr:colOff>
      <xdr:row>205</xdr:row>
      <xdr:rowOff>228600</xdr:rowOff>
    </xdr:to>
    <xdr:pic>
      <xdr:nvPicPr>
        <xdr:cNvPr id="64" name="Picture 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38425" y="415480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212</xdr:row>
      <xdr:rowOff>0</xdr:rowOff>
    </xdr:from>
    <xdr:to>
      <xdr:col>3</xdr:col>
      <xdr:colOff>228600</xdr:colOff>
      <xdr:row>212</xdr:row>
      <xdr:rowOff>228600</xdr:rowOff>
    </xdr:to>
    <xdr:pic>
      <xdr:nvPicPr>
        <xdr:cNvPr id="65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430339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219</xdr:row>
      <xdr:rowOff>0</xdr:rowOff>
    </xdr:from>
    <xdr:to>
      <xdr:col>3</xdr:col>
      <xdr:colOff>228600</xdr:colOff>
      <xdr:row>219</xdr:row>
      <xdr:rowOff>228600</xdr:rowOff>
    </xdr:to>
    <xdr:pic>
      <xdr:nvPicPr>
        <xdr:cNvPr id="66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44519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222</xdr:row>
      <xdr:rowOff>0</xdr:rowOff>
    </xdr:from>
    <xdr:to>
      <xdr:col>3</xdr:col>
      <xdr:colOff>228600</xdr:colOff>
      <xdr:row>222</xdr:row>
      <xdr:rowOff>228600</xdr:rowOff>
    </xdr:to>
    <xdr:pic>
      <xdr:nvPicPr>
        <xdr:cNvPr id="67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451294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225</xdr:row>
      <xdr:rowOff>0</xdr:rowOff>
    </xdr:from>
    <xdr:to>
      <xdr:col>3</xdr:col>
      <xdr:colOff>228600</xdr:colOff>
      <xdr:row>225</xdr:row>
      <xdr:rowOff>228600</xdr:rowOff>
    </xdr:to>
    <xdr:pic>
      <xdr:nvPicPr>
        <xdr:cNvPr id="68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457390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232</xdr:row>
      <xdr:rowOff>0</xdr:rowOff>
    </xdr:from>
    <xdr:to>
      <xdr:col>3</xdr:col>
      <xdr:colOff>228600</xdr:colOff>
      <xdr:row>232</xdr:row>
      <xdr:rowOff>228600</xdr:rowOff>
    </xdr:to>
    <xdr:pic>
      <xdr:nvPicPr>
        <xdr:cNvPr id="69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472249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239</xdr:row>
      <xdr:rowOff>0</xdr:rowOff>
    </xdr:from>
    <xdr:to>
      <xdr:col>3</xdr:col>
      <xdr:colOff>228600</xdr:colOff>
      <xdr:row>239</xdr:row>
      <xdr:rowOff>228600</xdr:rowOff>
    </xdr:to>
    <xdr:pic>
      <xdr:nvPicPr>
        <xdr:cNvPr id="70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48710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242</xdr:row>
      <xdr:rowOff>0</xdr:rowOff>
    </xdr:from>
    <xdr:to>
      <xdr:col>3</xdr:col>
      <xdr:colOff>228600</xdr:colOff>
      <xdr:row>242</xdr:row>
      <xdr:rowOff>228600</xdr:rowOff>
    </xdr:to>
    <xdr:pic>
      <xdr:nvPicPr>
        <xdr:cNvPr id="71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493204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256</xdr:row>
      <xdr:rowOff>0</xdr:rowOff>
    </xdr:from>
    <xdr:to>
      <xdr:col>3</xdr:col>
      <xdr:colOff>228600</xdr:colOff>
      <xdr:row>256</xdr:row>
      <xdr:rowOff>228600</xdr:rowOff>
    </xdr:to>
    <xdr:pic>
      <xdr:nvPicPr>
        <xdr:cNvPr id="72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522922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259</xdr:row>
      <xdr:rowOff>0</xdr:rowOff>
    </xdr:from>
    <xdr:to>
      <xdr:col>3</xdr:col>
      <xdr:colOff>228600</xdr:colOff>
      <xdr:row>259</xdr:row>
      <xdr:rowOff>228600</xdr:rowOff>
    </xdr:to>
    <xdr:pic>
      <xdr:nvPicPr>
        <xdr:cNvPr id="73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52901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262</xdr:row>
      <xdr:rowOff>0</xdr:rowOff>
    </xdr:from>
    <xdr:to>
      <xdr:col>3</xdr:col>
      <xdr:colOff>228600</xdr:colOff>
      <xdr:row>262</xdr:row>
      <xdr:rowOff>228600</xdr:rowOff>
    </xdr:to>
    <xdr:pic>
      <xdr:nvPicPr>
        <xdr:cNvPr id="74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535114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265</xdr:row>
      <xdr:rowOff>0</xdr:rowOff>
    </xdr:from>
    <xdr:to>
      <xdr:col>3</xdr:col>
      <xdr:colOff>228600</xdr:colOff>
      <xdr:row>265</xdr:row>
      <xdr:rowOff>228600</xdr:rowOff>
    </xdr:to>
    <xdr:pic>
      <xdr:nvPicPr>
        <xdr:cNvPr id="75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541210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268</xdr:row>
      <xdr:rowOff>0</xdr:rowOff>
    </xdr:from>
    <xdr:to>
      <xdr:col>3</xdr:col>
      <xdr:colOff>228600</xdr:colOff>
      <xdr:row>268</xdr:row>
      <xdr:rowOff>228600</xdr:rowOff>
    </xdr:to>
    <xdr:pic>
      <xdr:nvPicPr>
        <xdr:cNvPr id="76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54730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271</xdr:row>
      <xdr:rowOff>0</xdr:rowOff>
    </xdr:from>
    <xdr:to>
      <xdr:col>3</xdr:col>
      <xdr:colOff>228600</xdr:colOff>
      <xdr:row>271</xdr:row>
      <xdr:rowOff>228600</xdr:rowOff>
    </xdr:to>
    <xdr:pic>
      <xdr:nvPicPr>
        <xdr:cNvPr id="77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553402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274</xdr:row>
      <xdr:rowOff>0</xdr:rowOff>
    </xdr:from>
    <xdr:to>
      <xdr:col>3</xdr:col>
      <xdr:colOff>228600</xdr:colOff>
      <xdr:row>274</xdr:row>
      <xdr:rowOff>228600</xdr:rowOff>
    </xdr:to>
    <xdr:pic>
      <xdr:nvPicPr>
        <xdr:cNvPr id="78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55949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277</xdr:row>
      <xdr:rowOff>0</xdr:rowOff>
    </xdr:from>
    <xdr:to>
      <xdr:col>3</xdr:col>
      <xdr:colOff>228600</xdr:colOff>
      <xdr:row>277</xdr:row>
      <xdr:rowOff>228600</xdr:rowOff>
    </xdr:to>
    <xdr:pic>
      <xdr:nvPicPr>
        <xdr:cNvPr id="79" name="Picture 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38425" y="565594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284</xdr:row>
      <xdr:rowOff>0</xdr:rowOff>
    </xdr:from>
    <xdr:to>
      <xdr:col>3</xdr:col>
      <xdr:colOff>228600</xdr:colOff>
      <xdr:row>284</xdr:row>
      <xdr:rowOff>228600</xdr:rowOff>
    </xdr:to>
    <xdr:pic>
      <xdr:nvPicPr>
        <xdr:cNvPr id="80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580453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287</xdr:row>
      <xdr:rowOff>0</xdr:rowOff>
    </xdr:from>
    <xdr:to>
      <xdr:col>3</xdr:col>
      <xdr:colOff>228600</xdr:colOff>
      <xdr:row>287</xdr:row>
      <xdr:rowOff>228600</xdr:rowOff>
    </xdr:to>
    <xdr:pic>
      <xdr:nvPicPr>
        <xdr:cNvPr id="81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586549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294</xdr:row>
      <xdr:rowOff>0</xdr:rowOff>
    </xdr:from>
    <xdr:to>
      <xdr:col>3</xdr:col>
      <xdr:colOff>228600</xdr:colOff>
      <xdr:row>294</xdr:row>
      <xdr:rowOff>228600</xdr:rowOff>
    </xdr:to>
    <xdr:pic>
      <xdr:nvPicPr>
        <xdr:cNvPr id="82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60140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297</xdr:row>
      <xdr:rowOff>0</xdr:rowOff>
    </xdr:from>
    <xdr:to>
      <xdr:col>3</xdr:col>
      <xdr:colOff>228600</xdr:colOff>
      <xdr:row>297</xdr:row>
      <xdr:rowOff>228600</xdr:rowOff>
    </xdr:to>
    <xdr:pic>
      <xdr:nvPicPr>
        <xdr:cNvPr id="83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607504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300</xdr:row>
      <xdr:rowOff>0</xdr:rowOff>
    </xdr:from>
    <xdr:to>
      <xdr:col>3</xdr:col>
      <xdr:colOff>228600</xdr:colOff>
      <xdr:row>300</xdr:row>
      <xdr:rowOff>228600</xdr:rowOff>
    </xdr:to>
    <xdr:pic>
      <xdr:nvPicPr>
        <xdr:cNvPr id="84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613600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303</xdr:row>
      <xdr:rowOff>0</xdr:rowOff>
    </xdr:from>
    <xdr:to>
      <xdr:col>3</xdr:col>
      <xdr:colOff>228600</xdr:colOff>
      <xdr:row>303</xdr:row>
      <xdr:rowOff>228600</xdr:rowOff>
    </xdr:to>
    <xdr:pic>
      <xdr:nvPicPr>
        <xdr:cNvPr id="85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61969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306</xdr:row>
      <xdr:rowOff>0</xdr:rowOff>
    </xdr:from>
    <xdr:to>
      <xdr:col>3</xdr:col>
      <xdr:colOff>228600</xdr:colOff>
      <xdr:row>306</xdr:row>
      <xdr:rowOff>228600</xdr:rowOff>
    </xdr:to>
    <xdr:pic>
      <xdr:nvPicPr>
        <xdr:cNvPr id="86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625792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309</xdr:row>
      <xdr:rowOff>0</xdr:rowOff>
    </xdr:from>
    <xdr:to>
      <xdr:col>3</xdr:col>
      <xdr:colOff>228600</xdr:colOff>
      <xdr:row>309</xdr:row>
      <xdr:rowOff>228600</xdr:rowOff>
    </xdr:to>
    <xdr:pic>
      <xdr:nvPicPr>
        <xdr:cNvPr id="87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63188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312</xdr:row>
      <xdr:rowOff>0</xdr:rowOff>
    </xdr:from>
    <xdr:to>
      <xdr:col>3</xdr:col>
      <xdr:colOff>228600</xdr:colOff>
      <xdr:row>312</xdr:row>
      <xdr:rowOff>228600</xdr:rowOff>
    </xdr:to>
    <xdr:pic>
      <xdr:nvPicPr>
        <xdr:cNvPr id="88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637984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315</xdr:row>
      <xdr:rowOff>0</xdr:rowOff>
    </xdr:from>
    <xdr:to>
      <xdr:col>3</xdr:col>
      <xdr:colOff>228600</xdr:colOff>
      <xdr:row>315</xdr:row>
      <xdr:rowOff>228600</xdr:rowOff>
    </xdr:to>
    <xdr:pic>
      <xdr:nvPicPr>
        <xdr:cNvPr id="89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644080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318</xdr:row>
      <xdr:rowOff>0</xdr:rowOff>
    </xdr:from>
    <xdr:to>
      <xdr:col>3</xdr:col>
      <xdr:colOff>228600</xdr:colOff>
      <xdr:row>318</xdr:row>
      <xdr:rowOff>228600</xdr:rowOff>
    </xdr:to>
    <xdr:pic>
      <xdr:nvPicPr>
        <xdr:cNvPr id="90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65017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321</xdr:row>
      <xdr:rowOff>0</xdr:rowOff>
    </xdr:from>
    <xdr:to>
      <xdr:col>3</xdr:col>
      <xdr:colOff>228600</xdr:colOff>
      <xdr:row>321</xdr:row>
      <xdr:rowOff>228600</xdr:rowOff>
    </xdr:to>
    <xdr:pic>
      <xdr:nvPicPr>
        <xdr:cNvPr id="91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656272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324</xdr:row>
      <xdr:rowOff>0</xdr:rowOff>
    </xdr:from>
    <xdr:to>
      <xdr:col>3</xdr:col>
      <xdr:colOff>228600</xdr:colOff>
      <xdr:row>324</xdr:row>
      <xdr:rowOff>228600</xdr:rowOff>
    </xdr:to>
    <xdr:pic>
      <xdr:nvPicPr>
        <xdr:cNvPr id="92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66236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327</xdr:row>
      <xdr:rowOff>0</xdr:rowOff>
    </xdr:from>
    <xdr:to>
      <xdr:col>3</xdr:col>
      <xdr:colOff>228600</xdr:colOff>
      <xdr:row>327</xdr:row>
      <xdr:rowOff>228600</xdr:rowOff>
    </xdr:to>
    <xdr:pic>
      <xdr:nvPicPr>
        <xdr:cNvPr id="93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668464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334</xdr:row>
      <xdr:rowOff>0</xdr:rowOff>
    </xdr:from>
    <xdr:to>
      <xdr:col>3</xdr:col>
      <xdr:colOff>228600</xdr:colOff>
      <xdr:row>334</xdr:row>
      <xdr:rowOff>228600</xdr:rowOff>
    </xdr:to>
    <xdr:pic>
      <xdr:nvPicPr>
        <xdr:cNvPr id="95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683323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341</xdr:row>
      <xdr:rowOff>0</xdr:rowOff>
    </xdr:from>
    <xdr:to>
      <xdr:col>3</xdr:col>
      <xdr:colOff>228600</xdr:colOff>
      <xdr:row>341</xdr:row>
      <xdr:rowOff>228600</xdr:rowOff>
    </xdr:to>
    <xdr:pic>
      <xdr:nvPicPr>
        <xdr:cNvPr id="96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698182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344</xdr:row>
      <xdr:rowOff>0</xdr:rowOff>
    </xdr:from>
    <xdr:to>
      <xdr:col>3</xdr:col>
      <xdr:colOff>228600</xdr:colOff>
      <xdr:row>344</xdr:row>
      <xdr:rowOff>228600</xdr:rowOff>
    </xdr:to>
    <xdr:pic>
      <xdr:nvPicPr>
        <xdr:cNvPr id="97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70427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347</xdr:row>
      <xdr:rowOff>0</xdr:rowOff>
    </xdr:from>
    <xdr:to>
      <xdr:col>3</xdr:col>
      <xdr:colOff>228600</xdr:colOff>
      <xdr:row>347</xdr:row>
      <xdr:rowOff>228600</xdr:rowOff>
    </xdr:to>
    <xdr:pic>
      <xdr:nvPicPr>
        <xdr:cNvPr id="98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710374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350</xdr:row>
      <xdr:rowOff>0</xdr:rowOff>
    </xdr:from>
    <xdr:to>
      <xdr:col>3</xdr:col>
      <xdr:colOff>228600</xdr:colOff>
      <xdr:row>350</xdr:row>
      <xdr:rowOff>228600</xdr:rowOff>
    </xdr:to>
    <xdr:pic>
      <xdr:nvPicPr>
        <xdr:cNvPr id="99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716470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353</xdr:row>
      <xdr:rowOff>0</xdr:rowOff>
    </xdr:from>
    <xdr:to>
      <xdr:col>3</xdr:col>
      <xdr:colOff>228600</xdr:colOff>
      <xdr:row>353</xdr:row>
      <xdr:rowOff>228600</xdr:rowOff>
    </xdr:to>
    <xdr:pic>
      <xdr:nvPicPr>
        <xdr:cNvPr id="100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72256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356</xdr:row>
      <xdr:rowOff>0</xdr:rowOff>
    </xdr:from>
    <xdr:to>
      <xdr:col>3</xdr:col>
      <xdr:colOff>228600</xdr:colOff>
      <xdr:row>356</xdr:row>
      <xdr:rowOff>228600</xdr:rowOff>
    </xdr:to>
    <xdr:pic>
      <xdr:nvPicPr>
        <xdr:cNvPr id="101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728662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359</xdr:row>
      <xdr:rowOff>0</xdr:rowOff>
    </xdr:from>
    <xdr:to>
      <xdr:col>3</xdr:col>
      <xdr:colOff>228600</xdr:colOff>
      <xdr:row>359</xdr:row>
      <xdr:rowOff>228600</xdr:rowOff>
    </xdr:to>
    <xdr:pic>
      <xdr:nvPicPr>
        <xdr:cNvPr id="102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73475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362</xdr:row>
      <xdr:rowOff>0</xdr:rowOff>
    </xdr:from>
    <xdr:to>
      <xdr:col>3</xdr:col>
      <xdr:colOff>228600</xdr:colOff>
      <xdr:row>362</xdr:row>
      <xdr:rowOff>228600</xdr:rowOff>
    </xdr:to>
    <xdr:pic>
      <xdr:nvPicPr>
        <xdr:cNvPr id="103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740854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365</xdr:row>
      <xdr:rowOff>0</xdr:rowOff>
    </xdr:from>
    <xdr:to>
      <xdr:col>3</xdr:col>
      <xdr:colOff>228600</xdr:colOff>
      <xdr:row>365</xdr:row>
      <xdr:rowOff>228600</xdr:rowOff>
    </xdr:to>
    <xdr:pic>
      <xdr:nvPicPr>
        <xdr:cNvPr id="104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746950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368</xdr:row>
      <xdr:rowOff>0</xdr:rowOff>
    </xdr:from>
    <xdr:to>
      <xdr:col>3</xdr:col>
      <xdr:colOff>228600</xdr:colOff>
      <xdr:row>368</xdr:row>
      <xdr:rowOff>228600</xdr:rowOff>
    </xdr:to>
    <xdr:pic>
      <xdr:nvPicPr>
        <xdr:cNvPr id="105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75304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371</xdr:row>
      <xdr:rowOff>0</xdr:rowOff>
    </xdr:from>
    <xdr:to>
      <xdr:col>3</xdr:col>
      <xdr:colOff>228600</xdr:colOff>
      <xdr:row>371</xdr:row>
      <xdr:rowOff>228600</xdr:rowOff>
    </xdr:to>
    <xdr:pic>
      <xdr:nvPicPr>
        <xdr:cNvPr id="106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759142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374</xdr:row>
      <xdr:rowOff>0</xdr:rowOff>
    </xdr:from>
    <xdr:to>
      <xdr:col>3</xdr:col>
      <xdr:colOff>228600</xdr:colOff>
      <xdr:row>374</xdr:row>
      <xdr:rowOff>228600</xdr:rowOff>
    </xdr:to>
    <xdr:pic>
      <xdr:nvPicPr>
        <xdr:cNvPr id="107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76523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377</xdr:row>
      <xdr:rowOff>0</xdr:rowOff>
    </xdr:from>
    <xdr:to>
      <xdr:col>3</xdr:col>
      <xdr:colOff>228600</xdr:colOff>
      <xdr:row>377</xdr:row>
      <xdr:rowOff>228600</xdr:rowOff>
    </xdr:to>
    <xdr:pic>
      <xdr:nvPicPr>
        <xdr:cNvPr id="108" name="Picture 1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38425" y="771334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384</xdr:row>
      <xdr:rowOff>0</xdr:rowOff>
    </xdr:from>
    <xdr:to>
      <xdr:col>3</xdr:col>
      <xdr:colOff>228600</xdr:colOff>
      <xdr:row>384</xdr:row>
      <xdr:rowOff>228600</xdr:rowOff>
    </xdr:to>
    <xdr:pic>
      <xdr:nvPicPr>
        <xdr:cNvPr id="109" name="Picture 1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38425" y="786193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387</xdr:row>
      <xdr:rowOff>0</xdr:rowOff>
    </xdr:from>
    <xdr:to>
      <xdr:col>3</xdr:col>
      <xdr:colOff>228600</xdr:colOff>
      <xdr:row>387</xdr:row>
      <xdr:rowOff>228600</xdr:rowOff>
    </xdr:to>
    <xdr:pic>
      <xdr:nvPicPr>
        <xdr:cNvPr id="110" name="Picture 1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38425" y="792289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390</xdr:row>
      <xdr:rowOff>0</xdr:rowOff>
    </xdr:from>
    <xdr:to>
      <xdr:col>3</xdr:col>
      <xdr:colOff>228600</xdr:colOff>
      <xdr:row>390</xdr:row>
      <xdr:rowOff>228600</xdr:rowOff>
    </xdr:to>
    <xdr:pic>
      <xdr:nvPicPr>
        <xdr:cNvPr id="111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798385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393</xdr:row>
      <xdr:rowOff>0</xdr:rowOff>
    </xdr:from>
    <xdr:to>
      <xdr:col>3</xdr:col>
      <xdr:colOff>228600</xdr:colOff>
      <xdr:row>393</xdr:row>
      <xdr:rowOff>228600</xdr:rowOff>
    </xdr:to>
    <xdr:pic>
      <xdr:nvPicPr>
        <xdr:cNvPr id="112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804481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396</xdr:row>
      <xdr:rowOff>0</xdr:rowOff>
    </xdr:from>
    <xdr:to>
      <xdr:col>3</xdr:col>
      <xdr:colOff>228600</xdr:colOff>
      <xdr:row>396</xdr:row>
      <xdr:rowOff>228600</xdr:rowOff>
    </xdr:to>
    <xdr:pic>
      <xdr:nvPicPr>
        <xdr:cNvPr id="113" name="Picture 1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38425" y="810577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403</xdr:row>
      <xdr:rowOff>0</xdr:rowOff>
    </xdr:from>
    <xdr:to>
      <xdr:col>3</xdr:col>
      <xdr:colOff>228600</xdr:colOff>
      <xdr:row>403</xdr:row>
      <xdr:rowOff>228600</xdr:rowOff>
    </xdr:to>
    <xdr:pic>
      <xdr:nvPicPr>
        <xdr:cNvPr id="114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82543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249</xdr:row>
      <xdr:rowOff>0</xdr:rowOff>
    </xdr:from>
    <xdr:to>
      <xdr:col>3</xdr:col>
      <xdr:colOff>228600</xdr:colOff>
      <xdr:row>249</xdr:row>
      <xdr:rowOff>228600</xdr:rowOff>
    </xdr:to>
    <xdr:pic>
      <xdr:nvPicPr>
        <xdr:cNvPr id="141" name="Picture 1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38425" y="50806350"/>
          <a:ext cx="228600" cy="2286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16"/>
  <sheetViews>
    <sheetView showGridLines="0" tabSelected="1" workbookViewId="0" topLeftCell="A1">
      <pane ySplit="6" topLeftCell="A230" activePane="bottomLeft" state="frozen"/>
      <selection pane="bottomLeft" activeCell="K249" sqref="K249"/>
    </sheetView>
  </sheetViews>
  <sheetFormatPr defaultColWidth="8.8515625" defaultRowHeight="15"/>
  <cols>
    <col min="1" max="1" width="10.8515625" style="1" customWidth="1"/>
    <col min="2" max="2" width="26.421875" style="1" customWidth="1"/>
    <col min="3" max="3" width="2.28125" style="1" customWidth="1"/>
    <col min="4" max="4" width="3.421875" style="1" customWidth="1"/>
    <col min="5" max="5" width="2.00390625" style="1" customWidth="1"/>
    <col min="6" max="6" width="16.140625" style="1" customWidth="1"/>
    <col min="7" max="7" width="16.28125" style="1" customWidth="1"/>
    <col min="8" max="8" width="16.140625" style="1" customWidth="1"/>
    <col min="9" max="9" width="16.28125" style="1" customWidth="1"/>
    <col min="10" max="16384" width="8.8515625" style="1" customWidth="1"/>
  </cols>
  <sheetData>
    <row r="1" ht="1.15" customHeight="1"/>
    <row r="2" spans="1:9" ht="21" customHeight="1">
      <c r="A2" s="26" t="s">
        <v>270</v>
      </c>
      <c r="B2" s="27"/>
      <c r="C2" s="27"/>
      <c r="D2" s="27"/>
      <c r="E2" s="27"/>
      <c r="F2" s="27"/>
      <c r="G2" s="27"/>
      <c r="H2" s="27"/>
      <c r="I2" s="27"/>
    </row>
    <row r="3" ht="1.15" customHeight="1"/>
    <row r="4" ht="4.5" customHeight="1"/>
    <row r="5" spans="1:9" ht="20.25" customHeight="1">
      <c r="A5" s="28" t="s">
        <v>0</v>
      </c>
      <c r="B5" s="27"/>
      <c r="C5" s="27"/>
      <c r="D5" s="27"/>
      <c r="E5" s="27"/>
      <c r="F5" s="27"/>
      <c r="G5" s="27"/>
      <c r="H5" s="27"/>
      <c r="I5" s="27"/>
    </row>
    <row r="6" ht="3" customHeight="1"/>
    <row r="8" spans="1:9" ht="37.9" customHeight="1">
      <c r="A8" s="2" t="s">
        <v>1</v>
      </c>
      <c r="B8" s="3" t="s">
        <v>2</v>
      </c>
      <c r="C8" s="29" t="s">
        <v>3</v>
      </c>
      <c r="D8" s="30"/>
      <c r="E8" s="30"/>
      <c r="F8" s="4" t="s">
        <v>4</v>
      </c>
      <c r="G8" s="4" t="s">
        <v>5</v>
      </c>
      <c r="H8" s="4" t="s">
        <v>6</v>
      </c>
      <c r="I8" s="5" t="s">
        <v>7</v>
      </c>
    </row>
    <row r="9" spans="1:9" ht="18" customHeight="1" thickBot="1">
      <c r="A9" s="31" t="s">
        <v>8</v>
      </c>
      <c r="B9" s="32"/>
      <c r="C9" s="32"/>
      <c r="D9" s="32"/>
      <c r="E9" s="32"/>
      <c r="F9" s="32"/>
      <c r="G9" s="32"/>
      <c r="H9" s="32"/>
      <c r="I9" s="33"/>
    </row>
    <row r="10" spans="1:9" ht="15.75" thickTop="1">
      <c r="A10" s="34" t="s">
        <v>9</v>
      </c>
      <c r="B10" s="37" t="s">
        <v>10</v>
      </c>
      <c r="C10" s="6"/>
      <c r="D10" s="7"/>
      <c r="E10" s="8"/>
      <c r="F10" s="40">
        <v>15772</v>
      </c>
      <c r="G10" s="40">
        <v>0</v>
      </c>
      <c r="H10" s="40">
        <v>0</v>
      </c>
      <c r="I10" s="41">
        <f>SUM(F10:H12)</f>
        <v>15772</v>
      </c>
    </row>
    <row r="11" spans="1:9" ht="18" customHeight="1">
      <c r="A11" s="35"/>
      <c r="B11" s="38"/>
      <c r="C11" s="9"/>
      <c r="D11" s="10"/>
      <c r="E11" s="11"/>
      <c r="F11" s="38"/>
      <c r="G11" s="38"/>
      <c r="H11" s="38"/>
      <c r="I11" s="42"/>
    </row>
    <row r="12" spans="1:9" ht="15">
      <c r="A12" s="36"/>
      <c r="B12" s="39"/>
      <c r="C12" s="12"/>
      <c r="D12" s="13"/>
      <c r="E12" s="14"/>
      <c r="F12" s="39"/>
      <c r="G12" s="39"/>
      <c r="H12" s="39"/>
      <c r="I12" s="43"/>
    </row>
    <row r="13" spans="1:9" ht="15">
      <c r="A13" s="34" t="s">
        <v>11</v>
      </c>
      <c r="B13" s="37" t="s">
        <v>12</v>
      </c>
      <c r="C13" s="6"/>
      <c r="D13" s="7"/>
      <c r="E13" s="8"/>
      <c r="F13" s="40">
        <v>-56</v>
      </c>
      <c r="G13" s="40">
        <v>0</v>
      </c>
      <c r="H13" s="40">
        <v>0</v>
      </c>
      <c r="I13" s="41">
        <f aca="true" t="shared" si="0" ref="I13">SUM(F13:H15)</f>
        <v>-56</v>
      </c>
    </row>
    <row r="14" spans="1:9" ht="18" customHeight="1">
      <c r="A14" s="35"/>
      <c r="B14" s="38"/>
      <c r="C14" s="9"/>
      <c r="D14" s="10"/>
      <c r="E14" s="11"/>
      <c r="F14" s="38"/>
      <c r="G14" s="38"/>
      <c r="H14" s="38"/>
      <c r="I14" s="42"/>
    </row>
    <row r="15" spans="1:9" ht="15">
      <c r="A15" s="36"/>
      <c r="B15" s="39"/>
      <c r="C15" s="12"/>
      <c r="D15" s="13"/>
      <c r="E15" s="14"/>
      <c r="F15" s="39"/>
      <c r="G15" s="39"/>
      <c r="H15" s="39"/>
      <c r="I15" s="43"/>
    </row>
    <row r="16" spans="1:9" ht="15">
      <c r="A16" s="34" t="s">
        <v>13</v>
      </c>
      <c r="B16" s="37" t="s">
        <v>14</v>
      </c>
      <c r="C16" s="6"/>
      <c r="D16" s="7"/>
      <c r="E16" s="8"/>
      <c r="F16" s="40">
        <v>-4900</v>
      </c>
      <c r="G16" s="40">
        <v>0</v>
      </c>
      <c r="H16" s="40">
        <v>0</v>
      </c>
      <c r="I16" s="41">
        <f aca="true" t="shared" si="1" ref="I16">SUM(F16:H18)</f>
        <v>-4900</v>
      </c>
    </row>
    <row r="17" spans="1:9" ht="18" customHeight="1">
      <c r="A17" s="35"/>
      <c r="B17" s="38"/>
      <c r="C17" s="9"/>
      <c r="D17" s="10"/>
      <c r="E17" s="11"/>
      <c r="F17" s="38"/>
      <c r="G17" s="38"/>
      <c r="H17" s="38"/>
      <c r="I17" s="42"/>
    </row>
    <row r="18" spans="1:9" ht="15">
      <c r="A18" s="36"/>
      <c r="B18" s="39"/>
      <c r="C18" s="12"/>
      <c r="D18" s="13"/>
      <c r="E18" s="14"/>
      <c r="F18" s="39"/>
      <c r="G18" s="39"/>
      <c r="H18" s="39"/>
      <c r="I18" s="43"/>
    </row>
    <row r="19" spans="1:9" ht="15">
      <c r="A19" s="34" t="s">
        <v>15</v>
      </c>
      <c r="B19" s="37" t="s">
        <v>16</v>
      </c>
      <c r="C19" s="6"/>
      <c r="D19" s="7"/>
      <c r="E19" s="8"/>
      <c r="F19" s="40">
        <v>-115</v>
      </c>
      <c r="G19" s="40">
        <v>0</v>
      </c>
      <c r="H19" s="40">
        <v>0</v>
      </c>
      <c r="I19" s="41">
        <f aca="true" t="shared" si="2" ref="I19">SUM(F19:H21)</f>
        <v>-115</v>
      </c>
    </row>
    <row r="20" spans="1:9" ht="18" customHeight="1">
      <c r="A20" s="35"/>
      <c r="B20" s="38"/>
      <c r="C20" s="9"/>
      <c r="D20" s="10"/>
      <c r="E20" s="11"/>
      <c r="F20" s="38"/>
      <c r="G20" s="38"/>
      <c r="H20" s="38"/>
      <c r="I20" s="42"/>
    </row>
    <row r="21" spans="1:9" ht="15">
      <c r="A21" s="36"/>
      <c r="B21" s="39"/>
      <c r="C21" s="12"/>
      <c r="D21" s="13"/>
      <c r="E21" s="14"/>
      <c r="F21" s="39"/>
      <c r="G21" s="39"/>
      <c r="H21" s="39"/>
      <c r="I21" s="43"/>
    </row>
    <row r="22" spans="1:9" ht="15">
      <c r="A22" s="34" t="s">
        <v>17</v>
      </c>
      <c r="B22" s="37" t="s">
        <v>18</v>
      </c>
      <c r="C22" s="6"/>
      <c r="D22" s="7"/>
      <c r="E22" s="8"/>
      <c r="F22" s="40">
        <v>-3372</v>
      </c>
      <c r="G22" s="40">
        <v>0</v>
      </c>
      <c r="H22" s="40">
        <v>0</v>
      </c>
      <c r="I22" s="41">
        <f aca="true" t="shared" si="3" ref="I22:I52">SUM(F22:H24)</f>
        <v>-3372</v>
      </c>
    </row>
    <row r="23" spans="1:9" ht="18" customHeight="1">
      <c r="A23" s="35"/>
      <c r="B23" s="38"/>
      <c r="C23" s="9"/>
      <c r="D23" s="10"/>
      <c r="E23" s="11"/>
      <c r="F23" s="38"/>
      <c r="G23" s="38"/>
      <c r="H23" s="38"/>
      <c r="I23" s="42"/>
    </row>
    <row r="24" spans="1:9" ht="15">
      <c r="A24" s="36"/>
      <c r="B24" s="39"/>
      <c r="C24" s="12"/>
      <c r="D24" s="13"/>
      <c r="E24" s="14"/>
      <c r="F24" s="39"/>
      <c r="G24" s="39"/>
      <c r="H24" s="39"/>
      <c r="I24" s="43"/>
    </row>
    <row r="25" spans="1:9" ht="15">
      <c r="A25" s="34" t="s">
        <v>19</v>
      </c>
      <c r="B25" s="37" t="s">
        <v>20</v>
      </c>
      <c r="C25" s="6"/>
      <c r="D25" s="7"/>
      <c r="E25" s="8"/>
      <c r="F25" s="40">
        <v>-234</v>
      </c>
      <c r="G25" s="40">
        <v>0</v>
      </c>
      <c r="H25" s="40">
        <v>0</v>
      </c>
      <c r="I25" s="41">
        <f t="shared" si="3"/>
        <v>-234</v>
      </c>
    </row>
    <row r="26" spans="1:9" ht="18" customHeight="1">
      <c r="A26" s="35"/>
      <c r="B26" s="38"/>
      <c r="C26" s="9"/>
      <c r="D26" s="10"/>
      <c r="E26" s="11"/>
      <c r="F26" s="38"/>
      <c r="G26" s="38"/>
      <c r="H26" s="38"/>
      <c r="I26" s="42"/>
    </row>
    <row r="27" spans="1:9" ht="15">
      <c r="A27" s="36"/>
      <c r="B27" s="39"/>
      <c r="C27" s="12"/>
      <c r="D27" s="13"/>
      <c r="E27" s="14"/>
      <c r="F27" s="39"/>
      <c r="G27" s="39"/>
      <c r="H27" s="39"/>
      <c r="I27" s="43"/>
    </row>
    <row r="28" spans="1:9" ht="15">
      <c r="A28" s="34" t="s">
        <v>21</v>
      </c>
      <c r="B28" s="37" t="s">
        <v>22</v>
      </c>
      <c r="C28" s="6"/>
      <c r="D28" s="7"/>
      <c r="E28" s="8"/>
      <c r="F28" s="40">
        <v>-385</v>
      </c>
      <c r="G28" s="40">
        <v>0</v>
      </c>
      <c r="H28" s="40">
        <v>0</v>
      </c>
      <c r="I28" s="41">
        <f t="shared" si="3"/>
        <v>-385</v>
      </c>
    </row>
    <row r="29" spans="1:9" ht="18" customHeight="1">
      <c r="A29" s="35"/>
      <c r="B29" s="38"/>
      <c r="C29" s="9"/>
      <c r="D29" s="10"/>
      <c r="E29" s="11"/>
      <c r="F29" s="38"/>
      <c r="G29" s="38"/>
      <c r="H29" s="38"/>
      <c r="I29" s="42"/>
    </row>
    <row r="30" spans="1:9" ht="15">
      <c r="A30" s="36"/>
      <c r="B30" s="39"/>
      <c r="C30" s="12"/>
      <c r="D30" s="13"/>
      <c r="E30" s="14"/>
      <c r="F30" s="39"/>
      <c r="G30" s="39"/>
      <c r="H30" s="39"/>
      <c r="I30" s="43"/>
    </row>
    <row r="31" spans="1:9" ht="15">
      <c r="A31" s="34" t="s">
        <v>23</v>
      </c>
      <c r="B31" s="37" t="s">
        <v>24</v>
      </c>
      <c r="C31" s="6"/>
      <c r="D31" s="7"/>
      <c r="E31" s="8"/>
      <c r="F31" s="40">
        <v>940</v>
      </c>
      <c r="G31" s="40">
        <v>0</v>
      </c>
      <c r="H31" s="40">
        <v>0</v>
      </c>
      <c r="I31" s="41">
        <f t="shared" si="3"/>
        <v>940</v>
      </c>
    </row>
    <row r="32" spans="1:9" ht="18" customHeight="1">
      <c r="A32" s="35"/>
      <c r="B32" s="38"/>
      <c r="C32" s="9"/>
      <c r="D32" s="10"/>
      <c r="E32" s="11"/>
      <c r="F32" s="38"/>
      <c r="G32" s="38"/>
      <c r="H32" s="38"/>
      <c r="I32" s="42"/>
    </row>
    <row r="33" spans="1:9" ht="15">
      <c r="A33" s="36"/>
      <c r="B33" s="39"/>
      <c r="C33" s="12"/>
      <c r="D33" s="13"/>
      <c r="E33" s="14"/>
      <c r="F33" s="39"/>
      <c r="G33" s="39"/>
      <c r="H33" s="39"/>
      <c r="I33" s="43"/>
    </row>
    <row r="34" spans="1:9" ht="15">
      <c r="A34" s="34" t="s">
        <v>25</v>
      </c>
      <c r="B34" s="37" t="s">
        <v>26</v>
      </c>
      <c r="C34" s="6"/>
      <c r="D34" s="7"/>
      <c r="E34" s="8"/>
      <c r="F34" s="40">
        <v>-137441</v>
      </c>
      <c r="G34" s="40">
        <v>0</v>
      </c>
      <c r="H34" s="40">
        <v>0</v>
      </c>
      <c r="I34" s="41">
        <f t="shared" si="3"/>
        <v>-137441</v>
      </c>
    </row>
    <row r="35" spans="1:9" ht="18" customHeight="1">
      <c r="A35" s="35"/>
      <c r="B35" s="38"/>
      <c r="C35" s="9"/>
      <c r="D35" s="10"/>
      <c r="E35" s="11"/>
      <c r="F35" s="38"/>
      <c r="G35" s="38"/>
      <c r="H35" s="38"/>
      <c r="I35" s="42"/>
    </row>
    <row r="36" spans="1:9" ht="15">
      <c r="A36" s="36"/>
      <c r="B36" s="39"/>
      <c r="C36" s="12"/>
      <c r="D36" s="13"/>
      <c r="E36" s="14"/>
      <c r="F36" s="39"/>
      <c r="G36" s="39"/>
      <c r="H36" s="39"/>
      <c r="I36" s="43"/>
    </row>
    <row r="37" spans="1:9" ht="15">
      <c r="A37" s="34" t="s">
        <v>27</v>
      </c>
      <c r="B37" s="37" t="s">
        <v>28</v>
      </c>
      <c r="C37" s="6"/>
      <c r="D37" s="7"/>
      <c r="E37" s="8"/>
      <c r="F37" s="40">
        <v>-5000</v>
      </c>
      <c r="G37" s="40">
        <v>0</v>
      </c>
      <c r="H37" s="40">
        <v>0</v>
      </c>
      <c r="I37" s="41">
        <f t="shared" si="3"/>
        <v>-5000</v>
      </c>
    </row>
    <row r="38" spans="1:9" ht="18" customHeight="1">
      <c r="A38" s="35"/>
      <c r="B38" s="38"/>
      <c r="C38" s="9"/>
      <c r="D38" s="10"/>
      <c r="E38" s="11"/>
      <c r="F38" s="38"/>
      <c r="G38" s="38"/>
      <c r="H38" s="38"/>
      <c r="I38" s="42"/>
    </row>
    <row r="39" spans="1:9" ht="15">
      <c r="A39" s="36"/>
      <c r="B39" s="39"/>
      <c r="C39" s="12"/>
      <c r="D39" s="13"/>
      <c r="E39" s="14"/>
      <c r="F39" s="39"/>
      <c r="G39" s="39"/>
      <c r="H39" s="39"/>
      <c r="I39" s="43"/>
    </row>
    <row r="40" spans="1:9" ht="15">
      <c r="A40" s="34" t="s">
        <v>29</v>
      </c>
      <c r="B40" s="37" t="s">
        <v>30</v>
      </c>
      <c r="C40" s="6"/>
      <c r="D40" s="7"/>
      <c r="E40" s="8"/>
      <c r="F40" s="40">
        <v>95</v>
      </c>
      <c r="G40" s="40">
        <v>0</v>
      </c>
      <c r="H40" s="40">
        <v>0</v>
      </c>
      <c r="I40" s="41">
        <f t="shared" si="3"/>
        <v>95</v>
      </c>
    </row>
    <row r="41" spans="1:9" ht="18" customHeight="1">
      <c r="A41" s="35"/>
      <c r="B41" s="38"/>
      <c r="C41" s="9"/>
      <c r="D41" s="10"/>
      <c r="E41" s="11"/>
      <c r="F41" s="38"/>
      <c r="G41" s="38"/>
      <c r="H41" s="38"/>
      <c r="I41" s="42"/>
    </row>
    <row r="42" spans="1:9" ht="15">
      <c r="A42" s="36"/>
      <c r="B42" s="39"/>
      <c r="C42" s="12"/>
      <c r="D42" s="13"/>
      <c r="E42" s="14"/>
      <c r="F42" s="39"/>
      <c r="G42" s="39"/>
      <c r="H42" s="39"/>
      <c r="I42" s="43"/>
    </row>
    <row r="43" spans="1:9" ht="15">
      <c r="A43" s="34" t="s">
        <v>31</v>
      </c>
      <c r="B43" s="37" t="s">
        <v>32</v>
      </c>
      <c r="C43" s="6"/>
      <c r="D43" s="7"/>
      <c r="E43" s="8"/>
      <c r="F43" s="40">
        <v>96</v>
      </c>
      <c r="G43" s="40">
        <v>0</v>
      </c>
      <c r="H43" s="40">
        <v>0</v>
      </c>
      <c r="I43" s="41">
        <f t="shared" si="3"/>
        <v>96</v>
      </c>
    </row>
    <row r="44" spans="1:9" ht="18" customHeight="1">
      <c r="A44" s="35"/>
      <c r="B44" s="38"/>
      <c r="C44" s="9"/>
      <c r="D44" s="10"/>
      <c r="E44" s="11"/>
      <c r="F44" s="38"/>
      <c r="G44" s="38"/>
      <c r="H44" s="38"/>
      <c r="I44" s="42"/>
    </row>
    <row r="45" spans="1:9" ht="15">
      <c r="A45" s="36"/>
      <c r="B45" s="39"/>
      <c r="C45" s="12"/>
      <c r="D45" s="13"/>
      <c r="E45" s="14"/>
      <c r="F45" s="39"/>
      <c r="G45" s="39"/>
      <c r="H45" s="39"/>
      <c r="I45" s="43"/>
    </row>
    <row r="46" spans="1:9" ht="15">
      <c r="A46" s="34" t="s">
        <v>33</v>
      </c>
      <c r="B46" s="37" t="s">
        <v>34</v>
      </c>
      <c r="C46" s="6"/>
      <c r="D46" s="7"/>
      <c r="E46" s="8"/>
      <c r="F46" s="40">
        <v>135000</v>
      </c>
      <c r="G46" s="40">
        <v>0</v>
      </c>
      <c r="H46" s="40">
        <v>0</v>
      </c>
      <c r="I46" s="41">
        <f t="shared" si="3"/>
        <v>135000</v>
      </c>
    </row>
    <row r="47" spans="1:9" ht="18" customHeight="1">
      <c r="A47" s="35"/>
      <c r="B47" s="38"/>
      <c r="C47" s="9"/>
      <c r="D47" s="10"/>
      <c r="E47" s="11"/>
      <c r="F47" s="38"/>
      <c r="G47" s="38"/>
      <c r="H47" s="38"/>
      <c r="I47" s="42"/>
    </row>
    <row r="48" spans="1:9" ht="15">
      <c r="A48" s="36"/>
      <c r="B48" s="39"/>
      <c r="C48" s="12"/>
      <c r="D48" s="13"/>
      <c r="E48" s="14"/>
      <c r="F48" s="39"/>
      <c r="G48" s="39"/>
      <c r="H48" s="39"/>
      <c r="I48" s="43"/>
    </row>
    <row r="49" spans="1:9" ht="15">
      <c r="A49" s="34" t="s">
        <v>35</v>
      </c>
      <c r="B49" s="37" t="s">
        <v>36</v>
      </c>
      <c r="C49" s="6"/>
      <c r="D49" s="7"/>
      <c r="E49" s="8"/>
      <c r="F49" s="40">
        <v>-26</v>
      </c>
      <c r="G49" s="40">
        <v>0</v>
      </c>
      <c r="H49" s="40">
        <v>0</v>
      </c>
      <c r="I49" s="41">
        <f t="shared" si="3"/>
        <v>-26</v>
      </c>
    </row>
    <row r="50" spans="1:9" ht="18" customHeight="1">
      <c r="A50" s="35"/>
      <c r="B50" s="38"/>
      <c r="C50" s="9"/>
      <c r="D50" s="10"/>
      <c r="E50" s="11"/>
      <c r="F50" s="38"/>
      <c r="G50" s="38"/>
      <c r="H50" s="38"/>
      <c r="I50" s="42"/>
    </row>
    <row r="51" spans="1:9" ht="15">
      <c r="A51" s="36"/>
      <c r="B51" s="39"/>
      <c r="C51" s="12"/>
      <c r="D51" s="13"/>
      <c r="E51" s="14"/>
      <c r="F51" s="39"/>
      <c r="G51" s="39"/>
      <c r="H51" s="39"/>
      <c r="I51" s="43"/>
    </row>
    <row r="52" spans="1:9" ht="15">
      <c r="A52" s="34" t="s">
        <v>37</v>
      </c>
      <c r="B52" s="37" t="s">
        <v>38</v>
      </c>
      <c r="C52" s="6"/>
      <c r="D52" s="7"/>
      <c r="E52" s="8"/>
      <c r="F52" s="40">
        <v>-374</v>
      </c>
      <c r="G52" s="40">
        <v>0</v>
      </c>
      <c r="H52" s="40">
        <v>0</v>
      </c>
      <c r="I52" s="41">
        <f t="shared" si="3"/>
        <v>-374</v>
      </c>
    </row>
    <row r="53" spans="1:9" ht="18" customHeight="1">
      <c r="A53" s="35"/>
      <c r="B53" s="38"/>
      <c r="C53" s="9"/>
      <c r="D53" s="10"/>
      <c r="E53" s="11"/>
      <c r="F53" s="38"/>
      <c r="G53" s="38"/>
      <c r="H53" s="38"/>
      <c r="I53" s="42"/>
    </row>
    <row r="54" spans="1:9" ht="15">
      <c r="A54" s="36"/>
      <c r="B54" s="39"/>
      <c r="C54" s="12"/>
      <c r="D54" s="13"/>
      <c r="E54" s="14"/>
      <c r="F54" s="39"/>
      <c r="G54" s="39"/>
      <c r="H54" s="39"/>
      <c r="I54" s="43"/>
    </row>
    <row r="55" spans="1:9" ht="18" customHeight="1">
      <c r="A55" s="44" t="s">
        <v>39</v>
      </c>
      <c r="B55" s="27"/>
      <c r="C55" s="45" t="s">
        <v>40</v>
      </c>
      <c r="D55" s="46"/>
      <c r="E55" s="47"/>
      <c r="F55" s="15">
        <f aca="true" t="shared" si="4" ref="F55:H55">SUM(F10:F54)</f>
        <v>0</v>
      </c>
      <c r="G55" s="15">
        <f t="shared" si="4"/>
        <v>0</v>
      </c>
      <c r="H55" s="15">
        <f t="shared" si="4"/>
        <v>0</v>
      </c>
      <c r="I55" s="15">
        <f>SUM(I10:I54)</f>
        <v>0</v>
      </c>
    </row>
    <row r="56" spans="1:9" ht="6.75" customHeight="1">
      <c r="A56" s="48" t="s">
        <v>41</v>
      </c>
      <c r="B56" s="27"/>
      <c r="C56" s="27"/>
      <c r="D56" s="27"/>
      <c r="E56" s="27"/>
      <c r="F56" s="27"/>
      <c r="G56" s="27"/>
      <c r="H56" s="27"/>
      <c r="I56" s="49"/>
    </row>
    <row r="57" spans="1:9" ht="18" customHeight="1" thickBot="1">
      <c r="A57" s="31" t="s">
        <v>42</v>
      </c>
      <c r="B57" s="50"/>
      <c r="C57" s="50"/>
      <c r="D57" s="50"/>
      <c r="E57" s="50"/>
      <c r="F57" s="50"/>
      <c r="G57" s="50"/>
      <c r="H57" s="50"/>
      <c r="I57" s="51"/>
    </row>
    <row r="58" spans="1:9" ht="26.25" thickTop="1">
      <c r="A58" s="16" t="s">
        <v>43</v>
      </c>
      <c r="B58" s="17" t="s">
        <v>44</v>
      </c>
      <c r="C58" s="52" t="s">
        <v>45</v>
      </c>
      <c r="D58" s="27"/>
      <c r="E58" s="27"/>
      <c r="F58" s="18" t="s">
        <v>46</v>
      </c>
      <c r="G58" s="18" t="s">
        <v>47</v>
      </c>
      <c r="H58" s="18" t="s">
        <v>48</v>
      </c>
      <c r="I58" s="19" t="s">
        <v>49</v>
      </c>
    </row>
    <row r="59" spans="1:9" ht="15">
      <c r="A59" s="34" t="s">
        <v>50</v>
      </c>
      <c r="B59" s="37" t="s">
        <v>51</v>
      </c>
      <c r="C59" s="6"/>
      <c r="D59" s="7"/>
      <c r="E59" s="8"/>
      <c r="F59" s="40">
        <v>155849</v>
      </c>
      <c r="G59" s="40">
        <v>0</v>
      </c>
      <c r="H59" s="40">
        <v>0</v>
      </c>
      <c r="I59" s="41">
        <f>SUM(F59:H61)</f>
        <v>155849</v>
      </c>
    </row>
    <row r="60" spans="1:9" ht="18" customHeight="1">
      <c r="A60" s="35"/>
      <c r="B60" s="38"/>
      <c r="C60" s="9"/>
      <c r="D60" s="10"/>
      <c r="E60" s="11"/>
      <c r="F60" s="38"/>
      <c r="G60" s="38"/>
      <c r="H60" s="38"/>
      <c r="I60" s="42"/>
    </row>
    <row r="61" spans="1:9" ht="15">
      <c r="A61" s="36"/>
      <c r="B61" s="39"/>
      <c r="C61" s="12"/>
      <c r="D61" s="13"/>
      <c r="E61" s="14"/>
      <c r="F61" s="39"/>
      <c r="G61" s="39"/>
      <c r="H61" s="39"/>
      <c r="I61" s="43"/>
    </row>
    <row r="62" spans="1:9" ht="15">
      <c r="A62" s="34" t="s">
        <v>52</v>
      </c>
      <c r="B62" s="37" t="s">
        <v>53</v>
      </c>
      <c r="C62" s="6"/>
      <c r="D62" s="7"/>
      <c r="E62" s="8"/>
      <c r="F62" s="40">
        <v>-1312</v>
      </c>
      <c r="G62" s="40">
        <v>0</v>
      </c>
      <c r="H62" s="40">
        <v>0</v>
      </c>
      <c r="I62" s="41">
        <f>SUM(F62:H64)</f>
        <v>-1312</v>
      </c>
    </row>
    <row r="63" spans="1:9" ht="18" customHeight="1">
      <c r="A63" s="35"/>
      <c r="B63" s="38"/>
      <c r="C63" s="9"/>
      <c r="D63" s="10"/>
      <c r="E63" s="11"/>
      <c r="F63" s="38"/>
      <c r="G63" s="38"/>
      <c r="H63" s="38"/>
      <c r="I63" s="42"/>
    </row>
    <row r="64" spans="1:9" ht="15">
      <c r="A64" s="36"/>
      <c r="B64" s="39"/>
      <c r="C64" s="12"/>
      <c r="D64" s="13"/>
      <c r="E64" s="14"/>
      <c r="F64" s="39"/>
      <c r="G64" s="39"/>
      <c r="H64" s="39"/>
      <c r="I64" s="43"/>
    </row>
    <row r="65" spans="1:9" ht="18" customHeight="1">
      <c r="A65" s="44" t="s">
        <v>54</v>
      </c>
      <c r="B65" s="27"/>
      <c r="C65" s="45" t="s">
        <v>40</v>
      </c>
      <c r="D65" s="46"/>
      <c r="E65" s="47"/>
      <c r="F65" s="20">
        <f>SUM(F59:F64)</f>
        <v>154537</v>
      </c>
      <c r="G65" s="20">
        <f aca="true" t="shared" si="5" ref="G65:I65">SUM(G59:G64)</f>
        <v>0</v>
      </c>
      <c r="H65" s="20">
        <f t="shared" si="5"/>
        <v>0</v>
      </c>
      <c r="I65" s="20">
        <f t="shared" si="5"/>
        <v>154537</v>
      </c>
    </row>
    <row r="66" spans="1:9" ht="6.75" customHeight="1">
      <c r="A66" s="48" t="s">
        <v>41</v>
      </c>
      <c r="B66" s="27"/>
      <c r="C66" s="27"/>
      <c r="D66" s="27"/>
      <c r="E66" s="27"/>
      <c r="F66" s="27"/>
      <c r="G66" s="27"/>
      <c r="H66" s="27"/>
      <c r="I66" s="49"/>
    </row>
    <row r="67" spans="1:9" ht="18" customHeight="1" thickBot="1">
      <c r="A67" s="31" t="s">
        <v>55</v>
      </c>
      <c r="B67" s="50"/>
      <c r="C67" s="50"/>
      <c r="D67" s="50"/>
      <c r="E67" s="50"/>
      <c r="F67" s="50"/>
      <c r="G67" s="50"/>
      <c r="H67" s="50"/>
      <c r="I67" s="51"/>
    </row>
    <row r="68" spans="1:9" ht="26.25" thickTop="1">
      <c r="A68" s="16" t="s">
        <v>43</v>
      </c>
      <c r="B68" s="17" t="s">
        <v>44</v>
      </c>
      <c r="C68" s="52" t="s">
        <v>45</v>
      </c>
      <c r="D68" s="27"/>
      <c r="E68" s="27"/>
      <c r="F68" s="18" t="s">
        <v>46</v>
      </c>
      <c r="G68" s="18" t="s">
        <v>47</v>
      </c>
      <c r="H68" s="18" t="s">
        <v>48</v>
      </c>
      <c r="I68" s="19" t="s">
        <v>49</v>
      </c>
    </row>
    <row r="69" spans="1:9" ht="15">
      <c r="A69" s="34" t="s">
        <v>56</v>
      </c>
      <c r="B69" s="37" t="s">
        <v>57</v>
      </c>
      <c r="C69" s="6"/>
      <c r="D69" s="7"/>
      <c r="E69" s="8"/>
      <c r="F69" s="40">
        <v>-500000</v>
      </c>
      <c r="G69" s="40">
        <v>0</v>
      </c>
      <c r="H69" s="40">
        <v>0</v>
      </c>
      <c r="I69" s="41">
        <f>SUM(F69:H71)</f>
        <v>-500000</v>
      </c>
    </row>
    <row r="70" spans="1:9" ht="18" customHeight="1">
      <c r="A70" s="35"/>
      <c r="B70" s="38"/>
      <c r="C70" s="9"/>
      <c r="D70" s="10"/>
      <c r="E70" s="11"/>
      <c r="F70" s="38"/>
      <c r="G70" s="38"/>
      <c r="H70" s="38"/>
      <c r="I70" s="42"/>
    </row>
    <row r="71" spans="1:9" ht="15">
      <c r="A71" s="36"/>
      <c r="B71" s="39"/>
      <c r="C71" s="12"/>
      <c r="D71" s="13"/>
      <c r="E71" s="14"/>
      <c r="F71" s="39"/>
      <c r="G71" s="39"/>
      <c r="H71" s="39"/>
      <c r="I71" s="43"/>
    </row>
    <row r="72" spans="1:9" ht="15">
      <c r="A72" s="34" t="s">
        <v>58</v>
      </c>
      <c r="B72" s="37" t="s">
        <v>59</v>
      </c>
      <c r="C72" s="6"/>
      <c r="D72" s="7"/>
      <c r="E72" s="8"/>
      <c r="F72" s="40">
        <v>-700000</v>
      </c>
      <c r="G72" s="40">
        <v>0</v>
      </c>
      <c r="H72" s="40">
        <v>0</v>
      </c>
      <c r="I72" s="41">
        <f aca="true" t="shared" si="6" ref="I72">SUM(F72:H74)</f>
        <v>-700000</v>
      </c>
    </row>
    <row r="73" spans="1:9" ht="18" customHeight="1">
      <c r="A73" s="35"/>
      <c r="B73" s="38"/>
      <c r="C73" s="9"/>
      <c r="D73" s="10"/>
      <c r="E73" s="11"/>
      <c r="F73" s="38"/>
      <c r="G73" s="38"/>
      <c r="H73" s="38"/>
      <c r="I73" s="42"/>
    </row>
    <row r="74" spans="1:9" ht="15">
      <c r="A74" s="36"/>
      <c r="B74" s="39"/>
      <c r="C74" s="12"/>
      <c r="D74" s="13"/>
      <c r="E74" s="14"/>
      <c r="F74" s="39"/>
      <c r="G74" s="39"/>
      <c r="H74" s="39"/>
      <c r="I74" s="43"/>
    </row>
    <row r="75" spans="1:9" ht="15">
      <c r="A75" s="34" t="s">
        <v>60</v>
      </c>
      <c r="B75" s="37" t="s">
        <v>61</v>
      </c>
      <c r="C75" s="6"/>
      <c r="D75" s="7"/>
      <c r="E75" s="8"/>
      <c r="F75" s="40">
        <v>-668927</v>
      </c>
      <c r="G75" s="40">
        <v>0</v>
      </c>
      <c r="H75" s="40">
        <v>0</v>
      </c>
      <c r="I75" s="41">
        <f aca="true" t="shared" si="7" ref="I75">SUM(F75:H77)</f>
        <v>-668927</v>
      </c>
    </row>
    <row r="76" spans="1:9" ht="18" customHeight="1">
      <c r="A76" s="35"/>
      <c r="B76" s="38"/>
      <c r="C76" s="9"/>
      <c r="D76" s="10"/>
      <c r="E76" s="11"/>
      <c r="F76" s="38"/>
      <c r="G76" s="38"/>
      <c r="H76" s="38"/>
      <c r="I76" s="42"/>
    </row>
    <row r="77" spans="1:9" ht="15">
      <c r="A77" s="36"/>
      <c r="B77" s="39"/>
      <c r="C77" s="12"/>
      <c r="D77" s="13"/>
      <c r="E77" s="14"/>
      <c r="F77" s="39"/>
      <c r="G77" s="39"/>
      <c r="H77" s="39"/>
      <c r="I77" s="43"/>
    </row>
    <row r="78" spans="1:9" ht="18" customHeight="1">
      <c r="A78" s="44" t="s">
        <v>62</v>
      </c>
      <c r="B78" s="27"/>
      <c r="C78" s="45" t="s">
        <v>40</v>
      </c>
      <c r="D78" s="46"/>
      <c r="E78" s="47"/>
      <c r="F78" s="20">
        <f>SUM(F69:F77)</f>
        <v>-1868927</v>
      </c>
      <c r="G78" s="20">
        <f aca="true" t="shared" si="8" ref="G78:I78">SUM(G69:G77)</f>
        <v>0</v>
      </c>
      <c r="H78" s="20">
        <f t="shared" si="8"/>
        <v>0</v>
      </c>
      <c r="I78" s="20">
        <f t="shared" si="8"/>
        <v>-1868927</v>
      </c>
    </row>
    <row r="79" spans="1:9" ht="6.75" customHeight="1">
      <c r="A79" s="48" t="s">
        <v>41</v>
      </c>
      <c r="B79" s="27"/>
      <c r="C79" s="27"/>
      <c r="D79" s="27"/>
      <c r="E79" s="27"/>
      <c r="F79" s="27"/>
      <c r="G79" s="27"/>
      <c r="H79" s="27"/>
      <c r="I79" s="49"/>
    </row>
    <row r="80" spans="1:9" ht="18" customHeight="1" thickBot="1">
      <c r="A80" s="31" t="s">
        <v>63</v>
      </c>
      <c r="B80" s="50"/>
      <c r="C80" s="50"/>
      <c r="D80" s="50"/>
      <c r="E80" s="50"/>
      <c r="F80" s="50"/>
      <c r="G80" s="50"/>
      <c r="H80" s="50"/>
      <c r="I80" s="51"/>
    </row>
    <row r="81" spans="1:9" ht="26.25" thickTop="1">
      <c r="A81" s="16" t="s">
        <v>43</v>
      </c>
      <c r="B81" s="17" t="s">
        <v>44</v>
      </c>
      <c r="C81" s="52" t="s">
        <v>45</v>
      </c>
      <c r="D81" s="27"/>
      <c r="E81" s="27"/>
      <c r="F81" s="18" t="s">
        <v>46</v>
      </c>
      <c r="G81" s="18" t="s">
        <v>47</v>
      </c>
      <c r="H81" s="18" t="s">
        <v>48</v>
      </c>
      <c r="I81" s="19" t="s">
        <v>49</v>
      </c>
    </row>
    <row r="82" spans="1:9" ht="15">
      <c r="A82" s="34" t="s">
        <v>64</v>
      </c>
      <c r="B82" s="37" t="s">
        <v>65</v>
      </c>
      <c r="C82" s="6"/>
      <c r="D82" s="7"/>
      <c r="E82" s="8"/>
      <c r="F82" s="40">
        <v>-19652.87</v>
      </c>
      <c r="G82" s="40">
        <v>0</v>
      </c>
      <c r="H82" s="40">
        <v>0</v>
      </c>
      <c r="I82" s="41">
        <f>SUM(F82:H84)</f>
        <v>-19652.87</v>
      </c>
    </row>
    <row r="83" spans="1:9" ht="18" customHeight="1">
      <c r="A83" s="35"/>
      <c r="B83" s="38"/>
      <c r="C83" s="9"/>
      <c r="D83" s="10"/>
      <c r="E83" s="11"/>
      <c r="F83" s="38"/>
      <c r="G83" s="38"/>
      <c r="H83" s="38"/>
      <c r="I83" s="42"/>
    </row>
    <row r="84" spans="1:9" ht="15">
      <c r="A84" s="36"/>
      <c r="B84" s="39"/>
      <c r="C84" s="12"/>
      <c r="D84" s="13"/>
      <c r="E84" s="14"/>
      <c r="F84" s="39"/>
      <c r="G84" s="39"/>
      <c r="H84" s="39"/>
      <c r="I84" s="43"/>
    </row>
    <row r="85" spans="1:9" ht="15">
      <c r="A85" s="34" t="s">
        <v>66</v>
      </c>
      <c r="B85" s="37" t="s">
        <v>67</v>
      </c>
      <c r="C85" s="6"/>
      <c r="D85" s="7"/>
      <c r="E85" s="8"/>
      <c r="F85" s="40">
        <v>-712.23</v>
      </c>
      <c r="G85" s="40">
        <v>0</v>
      </c>
      <c r="H85" s="40">
        <v>0</v>
      </c>
      <c r="I85" s="41">
        <f aca="true" t="shared" si="9" ref="I85">SUM(F85:H87)</f>
        <v>-712.23</v>
      </c>
    </row>
    <row r="86" spans="1:9" ht="18" customHeight="1">
      <c r="A86" s="35"/>
      <c r="B86" s="38"/>
      <c r="C86" s="9"/>
      <c r="D86" s="10"/>
      <c r="E86" s="11"/>
      <c r="F86" s="38"/>
      <c r="G86" s="38"/>
      <c r="H86" s="38"/>
      <c r="I86" s="42"/>
    </row>
    <row r="87" spans="1:9" ht="15">
      <c r="A87" s="36"/>
      <c r="B87" s="39"/>
      <c r="C87" s="12"/>
      <c r="D87" s="13"/>
      <c r="E87" s="14"/>
      <c r="F87" s="39"/>
      <c r="G87" s="39"/>
      <c r="H87" s="39"/>
      <c r="I87" s="43"/>
    </row>
    <row r="88" spans="1:9" ht="15">
      <c r="A88" s="34" t="s">
        <v>68</v>
      </c>
      <c r="B88" s="37" t="s">
        <v>69</v>
      </c>
      <c r="C88" s="6"/>
      <c r="D88" s="7"/>
      <c r="E88" s="8"/>
      <c r="F88" s="40">
        <v>-43992.29</v>
      </c>
      <c r="G88" s="40">
        <v>0</v>
      </c>
      <c r="H88" s="40">
        <v>0</v>
      </c>
      <c r="I88" s="41">
        <f aca="true" t="shared" si="10" ref="I88">SUM(F88:H90)</f>
        <v>-43992.29</v>
      </c>
    </row>
    <row r="89" spans="1:9" ht="18" customHeight="1">
      <c r="A89" s="35"/>
      <c r="B89" s="38"/>
      <c r="C89" s="9"/>
      <c r="D89" s="10"/>
      <c r="E89" s="11"/>
      <c r="F89" s="38"/>
      <c r="G89" s="38"/>
      <c r="H89" s="38"/>
      <c r="I89" s="42"/>
    </row>
    <row r="90" spans="1:9" ht="15">
      <c r="A90" s="36"/>
      <c r="B90" s="39"/>
      <c r="C90" s="12"/>
      <c r="D90" s="13"/>
      <c r="E90" s="14"/>
      <c r="F90" s="39"/>
      <c r="G90" s="39"/>
      <c r="H90" s="39"/>
      <c r="I90" s="43"/>
    </row>
    <row r="91" spans="1:9" ht="15">
      <c r="A91" s="34" t="s">
        <v>70</v>
      </c>
      <c r="B91" s="37" t="s">
        <v>71</v>
      </c>
      <c r="C91" s="6"/>
      <c r="D91" s="7"/>
      <c r="E91" s="8"/>
      <c r="F91" s="40">
        <v>-29813.65</v>
      </c>
      <c r="G91" s="40">
        <v>0</v>
      </c>
      <c r="H91" s="40">
        <v>0</v>
      </c>
      <c r="I91" s="41">
        <f aca="true" t="shared" si="11" ref="I91">SUM(F91:H93)</f>
        <v>-29813.65</v>
      </c>
    </row>
    <row r="92" spans="1:9" ht="18" customHeight="1">
      <c r="A92" s="35"/>
      <c r="B92" s="38"/>
      <c r="C92" s="9"/>
      <c r="D92" s="10"/>
      <c r="E92" s="11"/>
      <c r="F92" s="38"/>
      <c r="G92" s="38"/>
      <c r="H92" s="38"/>
      <c r="I92" s="42"/>
    </row>
    <row r="93" spans="1:9" ht="15">
      <c r="A93" s="36"/>
      <c r="B93" s="39"/>
      <c r="C93" s="12"/>
      <c r="D93" s="13"/>
      <c r="E93" s="14"/>
      <c r="F93" s="39"/>
      <c r="G93" s="39"/>
      <c r="H93" s="39"/>
      <c r="I93" s="43"/>
    </row>
    <row r="94" spans="1:9" ht="15">
      <c r="A94" s="34" t="s">
        <v>72</v>
      </c>
      <c r="B94" s="37" t="s">
        <v>73</v>
      </c>
      <c r="C94" s="6"/>
      <c r="D94" s="7"/>
      <c r="E94" s="8"/>
      <c r="F94" s="40">
        <v>150000</v>
      </c>
      <c r="G94" s="40">
        <v>0</v>
      </c>
      <c r="H94" s="40">
        <v>0</v>
      </c>
      <c r="I94" s="41">
        <f aca="true" t="shared" si="12" ref="I94">SUM(F94:H96)</f>
        <v>150000</v>
      </c>
    </row>
    <row r="95" spans="1:9" ht="18" customHeight="1">
      <c r="A95" s="35"/>
      <c r="B95" s="38"/>
      <c r="C95" s="9"/>
      <c r="D95" s="10"/>
      <c r="E95" s="11"/>
      <c r="F95" s="38"/>
      <c r="G95" s="38"/>
      <c r="H95" s="38"/>
      <c r="I95" s="42"/>
    </row>
    <row r="96" spans="1:9" ht="15">
      <c r="A96" s="36"/>
      <c r="B96" s="39"/>
      <c r="C96" s="12"/>
      <c r="D96" s="13"/>
      <c r="E96" s="14"/>
      <c r="F96" s="39"/>
      <c r="G96" s="39"/>
      <c r="H96" s="39"/>
      <c r="I96" s="43"/>
    </row>
    <row r="97" spans="1:9" ht="15">
      <c r="A97" s="34" t="s">
        <v>74</v>
      </c>
      <c r="B97" s="37" t="s">
        <v>75</v>
      </c>
      <c r="C97" s="6"/>
      <c r="D97" s="7"/>
      <c r="E97" s="8"/>
      <c r="F97" s="40">
        <v>-14658.93</v>
      </c>
      <c r="G97" s="40">
        <v>0</v>
      </c>
      <c r="H97" s="40">
        <v>0</v>
      </c>
      <c r="I97" s="41">
        <f aca="true" t="shared" si="13" ref="I97">SUM(F97:H99)</f>
        <v>-14658.93</v>
      </c>
    </row>
    <row r="98" spans="1:9" ht="18" customHeight="1">
      <c r="A98" s="35"/>
      <c r="B98" s="38"/>
      <c r="C98" s="9"/>
      <c r="D98" s="10"/>
      <c r="E98" s="11"/>
      <c r="F98" s="38"/>
      <c r="G98" s="38"/>
      <c r="H98" s="38"/>
      <c r="I98" s="42"/>
    </row>
    <row r="99" spans="1:9" ht="15">
      <c r="A99" s="36"/>
      <c r="B99" s="39"/>
      <c r="C99" s="12"/>
      <c r="D99" s="13"/>
      <c r="E99" s="14"/>
      <c r="F99" s="39"/>
      <c r="G99" s="39"/>
      <c r="H99" s="39"/>
      <c r="I99" s="43"/>
    </row>
    <row r="100" spans="1:9" ht="15">
      <c r="A100" s="34" t="s">
        <v>76</v>
      </c>
      <c r="B100" s="37" t="s">
        <v>77</v>
      </c>
      <c r="C100" s="6"/>
      <c r="D100" s="7"/>
      <c r="E100" s="8"/>
      <c r="F100" s="40">
        <v>-13.65</v>
      </c>
      <c r="G100" s="40">
        <v>0</v>
      </c>
      <c r="H100" s="40">
        <v>0</v>
      </c>
      <c r="I100" s="41">
        <f aca="true" t="shared" si="14" ref="I100">SUM(F100:H102)</f>
        <v>-13.65</v>
      </c>
    </row>
    <row r="101" spans="1:9" ht="18" customHeight="1">
      <c r="A101" s="35"/>
      <c r="B101" s="38"/>
      <c r="C101" s="9"/>
      <c r="D101" s="10"/>
      <c r="E101" s="11"/>
      <c r="F101" s="38"/>
      <c r="G101" s="38"/>
      <c r="H101" s="38"/>
      <c r="I101" s="42"/>
    </row>
    <row r="102" spans="1:9" ht="15">
      <c r="A102" s="36"/>
      <c r="B102" s="39"/>
      <c r="C102" s="12"/>
      <c r="D102" s="13"/>
      <c r="E102" s="14"/>
      <c r="F102" s="39"/>
      <c r="G102" s="39"/>
      <c r="H102" s="39"/>
      <c r="I102" s="43"/>
    </row>
    <row r="103" spans="1:9" ht="15">
      <c r="A103" s="34" t="s">
        <v>78</v>
      </c>
      <c r="B103" s="37" t="s">
        <v>79</v>
      </c>
      <c r="C103" s="6"/>
      <c r="D103" s="7"/>
      <c r="E103" s="8"/>
      <c r="F103" s="40">
        <v>250000</v>
      </c>
      <c r="G103" s="40">
        <v>0</v>
      </c>
      <c r="H103" s="40">
        <v>0</v>
      </c>
      <c r="I103" s="41">
        <f aca="true" t="shared" si="15" ref="I103">SUM(F103:H105)</f>
        <v>250000</v>
      </c>
    </row>
    <row r="104" spans="1:9" ht="18" customHeight="1">
      <c r="A104" s="35"/>
      <c r="B104" s="38"/>
      <c r="C104" s="9"/>
      <c r="D104" s="10"/>
      <c r="E104" s="11"/>
      <c r="F104" s="38"/>
      <c r="G104" s="38"/>
      <c r="H104" s="38"/>
      <c r="I104" s="42"/>
    </row>
    <row r="105" spans="1:9" ht="15">
      <c r="A105" s="36"/>
      <c r="B105" s="39"/>
      <c r="C105" s="12"/>
      <c r="D105" s="13"/>
      <c r="E105" s="14"/>
      <c r="F105" s="39"/>
      <c r="G105" s="39"/>
      <c r="H105" s="39"/>
      <c r="I105" s="43"/>
    </row>
    <row r="106" spans="1:9" ht="15">
      <c r="A106" s="34" t="s">
        <v>80</v>
      </c>
      <c r="B106" s="37" t="s">
        <v>81</v>
      </c>
      <c r="C106" s="6"/>
      <c r="D106" s="7"/>
      <c r="E106" s="8"/>
      <c r="F106" s="40">
        <v>-423.78</v>
      </c>
      <c r="G106" s="40">
        <v>0</v>
      </c>
      <c r="H106" s="40">
        <v>0</v>
      </c>
      <c r="I106" s="41">
        <f aca="true" t="shared" si="16" ref="I106">SUM(F106:H108)</f>
        <v>-423.78</v>
      </c>
    </row>
    <row r="107" spans="1:9" ht="18" customHeight="1">
      <c r="A107" s="35"/>
      <c r="B107" s="38"/>
      <c r="C107" s="9"/>
      <c r="D107" s="10"/>
      <c r="E107" s="11"/>
      <c r="F107" s="38"/>
      <c r="G107" s="38"/>
      <c r="H107" s="38"/>
      <c r="I107" s="42"/>
    </row>
    <row r="108" spans="1:9" ht="15">
      <c r="A108" s="36"/>
      <c r="B108" s="39"/>
      <c r="C108" s="12"/>
      <c r="D108" s="13"/>
      <c r="E108" s="14"/>
      <c r="F108" s="39"/>
      <c r="G108" s="39"/>
      <c r="H108" s="39"/>
      <c r="I108" s="43"/>
    </row>
    <row r="109" spans="1:9" ht="15">
      <c r="A109" s="34" t="s">
        <v>82</v>
      </c>
      <c r="B109" s="37" t="s">
        <v>83</v>
      </c>
      <c r="C109" s="6"/>
      <c r="D109" s="7"/>
      <c r="E109" s="8"/>
      <c r="F109" s="40">
        <v>-38976.69</v>
      </c>
      <c r="G109" s="40">
        <v>0</v>
      </c>
      <c r="H109" s="40">
        <v>0</v>
      </c>
      <c r="I109" s="41">
        <f aca="true" t="shared" si="17" ref="I109">SUM(F109:H111)</f>
        <v>-38976.69</v>
      </c>
    </row>
    <row r="110" spans="1:9" ht="18" customHeight="1">
      <c r="A110" s="35"/>
      <c r="B110" s="38"/>
      <c r="C110" s="9"/>
      <c r="D110" s="10"/>
      <c r="E110" s="11"/>
      <c r="F110" s="38"/>
      <c r="G110" s="38"/>
      <c r="H110" s="38"/>
      <c r="I110" s="42"/>
    </row>
    <row r="111" spans="1:9" ht="15">
      <c r="A111" s="36"/>
      <c r="B111" s="39"/>
      <c r="C111" s="12"/>
      <c r="D111" s="13"/>
      <c r="E111" s="14"/>
      <c r="F111" s="39"/>
      <c r="G111" s="39"/>
      <c r="H111" s="39"/>
      <c r="I111" s="43"/>
    </row>
    <row r="112" spans="1:9" ht="15">
      <c r="A112" s="34" t="s">
        <v>84</v>
      </c>
      <c r="B112" s="37" t="s">
        <v>85</v>
      </c>
      <c r="C112" s="6"/>
      <c r="D112" s="7"/>
      <c r="E112" s="8"/>
      <c r="F112" s="40">
        <v>-5194.42</v>
      </c>
      <c r="G112" s="40">
        <v>0</v>
      </c>
      <c r="H112" s="40">
        <v>0</v>
      </c>
      <c r="I112" s="41">
        <f aca="true" t="shared" si="18" ref="I112">SUM(F112:H114)</f>
        <v>-5194.42</v>
      </c>
    </row>
    <row r="113" spans="1:9" ht="18" customHeight="1">
      <c r="A113" s="35"/>
      <c r="B113" s="38"/>
      <c r="C113" s="9"/>
      <c r="D113" s="10"/>
      <c r="E113" s="11"/>
      <c r="F113" s="38"/>
      <c r="G113" s="38"/>
      <c r="H113" s="38"/>
      <c r="I113" s="42"/>
    </row>
    <row r="114" spans="1:9" ht="15">
      <c r="A114" s="36"/>
      <c r="B114" s="39"/>
      <c r="C114" s="12"/>
      <c r="D114" s="13"/>
      <c r="E114" s="14"/>
      <c r="F114" s="39"/>
      <c r="G114" s="39"/>
      <c r="H114" s="39"/>
      <c r="I114" s="43"/>
    </row>
    <row r="115" spans="1:9" ht="15">
      <c r="A115" s="34" t="s">
        <v>86</v>
      </c>
      <c r="B115" s="37" t="s">
        <v>87</v>
      </c>
      <c r="C115" s="6"/>
      <c r="D115" s="7"/>
      <c r="E115" s="8"/>
      <c r="F115" s="40">
        <v>-23783.36</v>
      </c>
      <c r="G115" s="40">
        <v>0</v>
      </c>
      <c r="H115" s="40">
        <v>0</v>
      </c>
      <c r="I115" s="41">
        <f aca="true" t="shared" si="19" ref="I115">SUM(F115:H117)</f>
        <v>-23783.36</v>
      </c>
    </row>
    <row r="116" spans="1:9" ht="18" customHeight="1">
      <c r="A116" s="35"/>
      <c r="B116" s="38"/>
      <c r="C116" s="9"/>
      <c r="D116" s="10"/>
      <c r="E116" s="11"/>
      <c r="F116" s="38"/>
      <c r="G116" s="38"/>
      <c r="H116" s="38"/>
      <c r="I116" s="42"/>
    </row>
    <row r="117" spans="1:9" ht="15">
      <c r="A117" s="36"/>
      <c r="B117" s="39"/>
      <c r="C117" s="12"/>
      <c r="D117" s="13"/>
      <c r="E117" s="14"/>
      <c r="F117" s="39"/>
      <c r="G117" s="39"/>
      <c r="H117" s="39"/>
      <c r="I117" s="43"/>
    </row>
    <row r="118" spans="1:9" ht="15">
      <c r="A118" s="34" t="s">
        <v>88</v>
      </c>
      <c r="B118" s="37" t="s">
        <v>89</v>
      </c>
      <c r="C118" s="6"/>
      <c r="D118" s="7"/>
      <c r="E118" s="8"/>
      <c r="F118" s="40">
        <v>-23283.14</v>
      </c>
      <c r="G118" s="40">
        <v>0</v>
      </c>
      <c r="H118" s="40">
        <v>0</v>
      </c>
      <c r="I118" s="41">
        <f aca="true" t="shared" si="20" ref="I118">SUM(F118:H120)</f>
        <v>-23283.14</v>
      </c>
    </row>
    <row r="119" spans="1:9" ht="18" customHeight="1">
      <c r="A119" s="35"/>
      <c r="B119" s="38"/>
      <c r="C119" s="9"/>
      <c r="D119" s="10"/>
      <c r="E119" s="11"/>
      <c r="F119" s="38"/>
      <c r="G119" s="38"/>
      <c r="H119" s="38"/>
      <c r="I119" s="42"/>
    </row>
    <row r="120" spans="1:9" ht="15">
      <c r="A120" s="36"/>
      <c r="B120" s="39"/>
      <c r="C120" s="12"/>
      <c r="D120" s="13"/>
      <c r="E120" s="14"/>
      <c r="F120" s="39"/>
      <c r="G120" s="39"/>
      <c r="H120" s="39"/>
      <c r="I120" s="43"/>
    </row>
    <row r="121" spans="1:9" ht="15">
      <c r="A121" s="34" t="s">
        <v>90</v>
      </c>
      <c r="B121" s="37" t="s">
        <v>91</v>
      </c>
      <c r="C121" s="6"/>
      <c r="D121" s="7"/>
      <c r="E121" s="8"/>
      <c r="F121" s="40">
        <v>-497.36</v>
      </c>
      <c r="G121" s="40">
        <v>0</v>
      </c>
      <c r="H121" s="40">
        <v>0</v>
      </c>
      <c r="I121" s="41">
        <f aca="true" t="shared" si="21" ref="I121">SUM(F121:H123)</f>
        <v>-497.36</v>
      </c>
    </row>
    <row r="122" spans="1:9" ht="18" customHeight="1">
      <c r="A122" s="35"/>
      <c r="B122" s="38"/>
      <c r="C122" s="9"/>
      <c r="D122" s="10"/>
      <c r="E122" s="11"/>
      <c r="F122" s="38"/>
      <c r="G122" s="38"/>
      <c r="H122" s="38"/>
      <c r="I122" s="42"/>
    </row>
    <row r="123" spans="1:9" ht="15">
      <c r="A123" s="36"/>
      <c r="B123" s="39"/>
      <c r="C123" s="12"/>
      <c r="D123" s="13"/>
      <c r="E123" s="14"/>
      <c r="F123" s="39"/>
      <c r="G123" s="39"/>
      <c r="H123" s="39"/>
      <c r="I123" s="43"/>
    </row>
    <row r="124" spans="1:9" ht="15">
      <c r="A124" s="34" t="s">
        <v>92</v>
      </c>
      <c r="B124" s="37" t="s">
        <v>93</v>
      </c>
      <c r="C124" s="6"/>
      <c r="D124" s="7"/>
      <c r="E124" s="8"/>
      <c r="F124" s="40">
        <v>-10294.11</v>
      </c>
      <c r="G124" s="40">
        <v>0</v>
      </c>
      <c r="H124" s="40">
        <v>0</v>
      </c>
      <c r="I124" s="41">
        <f aca="true" t="shared" si="22" ref="I124">SUM(F124:H126)</f>
        <v>-10294.11</v>
      </c>
    </row>
    <row r="125" spans="1:9" ht="18" customHeight="1">
      <c r="A125" s="35"/>
      <c r="B125" s="38"/>
      <c r="C125" s="9"/>
      <c r="D125" s="10"/>
      <c r="E125" s="11"/>
      <c r="F125" s="38"/>
      <c r="G125" s="38"/>
      <c r="H125" s="38"/>
      <c r="I125" s="42"/>
    </row>
    <row r="126" spans="1:9" ht="15">
      <c r="A126" s="36"/>
      <c r="B126" s="39"/>
      <c r="C126" s="12"/>
      <c r="D126" s="13"/>
      <c r="E126" s="14"/>
      <c r="F126" s="39"/>
      <c r="G126" s="39"/>
      <c r="H126" s="39"/>
      <c r="I126" s="43"/>
    </row>
    <row r="127" spans="1:9" ht="15">
      <c r="A127" s="34" t="s">
        <v>94</v>
      </c>
      <c r="B127" s="37" t="s">
        <v>95</v>
      </c>
      <c r="C127" s="6"/>
      <c r="D127" s="7"/>
      <c r="E127" s="8"/>
      <c r="F127" s="40">
        <v>-68264.99</v>
      </c>
      <c r="G127" s="40">
        <v>0</v>
      </c>
      <c r="H127" s="40">
        <v>0</v>
      </c>
      <c r="I127" s="41">
        <f aca="true" t="shared" si="23" ref="I127">SUM(F127:H129)</f>
        <v>-68264.99</v>
      </c>
    </row>
    <row r="128" spans="1:9" ht="18" customHeight="1">
      <c r="A128" s="35"/>
      <c r="B128" s="38"/>
      <c r="C128" s="9"/>
      <c r="D128" s="10"/>
      <c r="E128" s="11"/>
      <c r="F128" s="38"/>
      <c r="G128" s="38"/>
      <c r="H128" s="38"/>
      <c r="I128" s="42"/>
    </row>
    <row r="129" spans="1:9" ht="15">
      <c r="A129" s="36"/>
      <c r="B129" s="39"/>
      <c r="C129" s="12"/>
      <c r="D129" s="13"/>
      <c r="E129" s="14"/>
      <c r="F129" s="39"/>
      <c r="G129" s="39"/>
      <c r="H129" s="39"/>
      <c r="I129" s="43"/>
    </row>
    <row r="130" spans="1:9" ht="15">
      <c r="A130" s="34" t="s">
        <v>96</v>
      </c>
      <c r="B130" s="37" t="s">
        <v>97</v>
      </c>
      <c r="C130" s="6"/>
      <c r="D130" s="7"/>
      <c r="E130" s="8"/>
      <c r="F130" s="40">
        <v>-110536.52</v>
      </c>
      <c r="G130" s="40">
        <v>0</v>
      </c>
      <c r="H130" s="40">
        <v>0</v>
      </c>
      <c r="I130" s="41">
        <f aca="true" t="shared" si="24" ref="I130">SUM(F130:H132)</f>
        <v>-110536.52</v>
      </c>
    </row>
    <row r="131" spans="1:9" ht="18" customHeight="1">
      <c r="A131" s="35"/>
      <c r="B131" s="38"/>
      <c r="C131" s="9"/>
      <c r="D131" s="10"/>
      <c r="E131" s="11"/>
      <c r="F131" s="38"/>
      <c r="G131" s="38"/>
      <c r="H131" s="38"/>
      <c r="I131" s="42"/>
    </row>
    <row r="132" spans="1:9" ht="15">
      <c r="A132" s="36"/>
      <c r="B132" s="39"/>
      <c r="C132" s="12"/>
      <c r="D132" s="13"/>
      <c r="E132" s="14"/>
      <c r="F132" s="39"/>
      <c r="G132" s="39"/>
      <c r="H132" s="39"/>
      <c r="I132" s="43"/>
    </row>
    <row r="133" spans="1:9" ht="15">
      <c r="A133" s="34" t="s">
        <v>98</v>
      </c>
      <c r="B133" s="37" t="s">
        <v>99</v>
      </c>
      <c r="C133" s="6"/>
      <c r="D133" s="7"/>
      <c r="E133" s="8"/>
      <c r="F133" s="40">
        <v>-8237.17</v>
      </c>
      <c r="G133" s="40">
        <v>0</v>
      </c>
      <c r="H133" s="40">
        <v>0</v>
      </c>
      <c r="I133" s="41">
        <f aca="true" t="shared" si="25" ref="I133">SUM(F133:H135)</f>
        <v>-8237.17</v>
      </c>
    </row>
    <row r="134" spans="1:9" ht="18" customHeight="1">
      <c r="A134" s="35"/>
      <c r="B134" s="38"/>
      <c r="C134" s="9"/>
      <c r="D134" s="10"/>
      <c r="E134" s="11"/>
      <c r="F134" s="38"/>
      <c r="G134" s="38"/>
      <c r="H134" s="38"/>
      <c r="I134" s="42"/>
    </row>
    <row r="135" spans="1:9" ht="15">
      <c r="A135" s="36"/>
      <c r="B135" s="39"/>
      <c r="C135" s="12"/>
      <c r="D135" s="13"/>
      <c r="E135" s="14"/>
      <c r="F135" s="39"/>
      <c r="G135" s="39"/>
      <c r="H135" s="39"/>
      <c r="I135" s="43"/>
    </row>
    <row r="136" spans="1:9" ht="15">
      <c r="A136" s="34" t="s">
        <v>100</v>
      </c>
      <c r="B136" s="37" t="s">
        <v>101</v>
      </c>
      <c r="C136" s="6"/>
      <c r="D136" s="7"/>
      <c r="E136" s="8"/>
      <c r="F136" s="40">
        <v>-47497.13</v>
      </c>
      <c r="G136" s="40">
        <v>0</v>
      </c>
      <c r="H136" s="40">
        <v>0</v>
      </c>
      <c r="I136" s="41">
        <f aca="true" t="shared" si="26" ref="I136">SUM(F136:H138)</f>
        <v>-47497.13</v>
      </c>
    </row>
    <row r="137" spans="1:9" ht="18" customHeight="1">
      <c r="A137" s="35"/>
      <c r="B137" s="38"/>
      <c r="C137" s="9"/>
      <c r="D137" s="10"/>
      <c r="E137" s="11"/>
      <c r="F137" s="38"/>
      <c r="G137" s="38"/>
      <c r="H137" s="38"/>
      <c r="I137" s="42"/>
    </row>
    <row r="138" spans="1:9" ht="15">
      <c r="A138" s="36"/>
      <c r="B138" s="39"/>
      <c r="C138" s="12"/>
      <c r="D138" s="13"/>
      <c r="E138" s="14"/>
      <c r="F138" s="39"/>
      <c r="G138" s="39"/>
      <c r="H138" s="39"/>
      <c r="I138" s="43"/>
    </row>
    <row r="139" spans="1:9" ht="15">
      <c r="A139" s="34" t="s">
        <v>102</v>
      </c>
      <c r="B139" s="37" t="s">
        <v>103</v>
      </c>
      <c r="C139" s="6"/>
      <c r="D139" s="7"/>
      <c r="E139" s="8"/>
      <c r="F139" s="40">
        <v>-85302.45</v>
      </c>
      <c r="G139" s="40">
        <v>0</v>
      </c>
      <c r="H139" s="40">
        <v>0</v>
      </c>
      <c r="I139" s="41">
        <f aca="true" t="shared" si="27" ref="I139">SUM(F139:H141)</f>
        <v>-85302.45</v>
      </c>
    </row>
    <row r="140" spans="1:9" ht="18" customHeight="1">
      <c r="A140" s="35"/>
      <c r="B140" s="38"/>
      <c r="C140" s="9"/>
      <c r="D140" s="10"/>
      <c r="E140" s="11"/>
      <c r="F140" s="38"/>
      <c r="G140" s="38"/>
      <c r="H140" s="38"/>
      <c r="I140" s="42"/>
    </row>
    <row r="141" spans="1:9" ht="15">
      <c r="A141" s="36"/>
      <c r="B141" s="39"/>
      <c r="C141" s="12"/>
      <c r="D141" s="13"/>
      <c r="E141" s="14"/>
      <c r="F141" s="39"/>
      <c r="G141" s="39"/>
      <c r="H141" s="39"/>
      <c r="I141" s="43"/>
    </row>
    <row r="142" spans="1:9" ht="15">
      <c r="A142" s="34" t="s">
        <v>104</v>
      </c>
      <c r="B142" s="37" t="s">
        <v>105</v>
      </c>
      <c r="C142" s="6"/>
      <c r="D142" s="7"/>
      <c r="E142" s="8"/>
      <c r="F142" s="40">
        <v>-500.04</v>
      </c>
      <c r="G142" s="40">
        <v>0</v>
      </c>
      <c r="H142" s="40">
        <v>0</v>
      </c>
      <c r="I142" s="41">
        <f aca="true" t="shared" si="28" ref="I142">SUM(F142:H144)</f>
        <v>-500.04</v>
      </c>
    </row>
    <row r="143" spans="1:9" ht="18" customHeight="1">
      <c r="A143" s="35"/>
      <c r="B143" s="38"/>
      <c r="C143" s="9"/>
      <c r="D143" s="10"/>
      <c r="E143" s="11"/>
      <c r="F143" s="38"/>
      <c r="G143" s="38"/>
      <c r="H143" s="38"/>
      <c r="I143" s="42"/>
    </row>
    <row r="144" spans="1:9" ht="15">
      <c r="A144" s="36"/>
      <c r="B144" s="39"/>
      <c r="C144" s="12"/>
      <c r="D144" s="13"/>
      <c r="E144" s="14"/>
      <c r="F144" s="39"/>
      <c r="G144" s="39"/>
      <c r="H144" s="39"/>
      <c r="I144" s="43"/>
    </row>
    <row r="145" spans="1:9" ht="15">
      <c r="A145" s="34" t="s">
        <v>106</v>
      </c>
      <c r="B145" s="37" t="s">
        <v>107</v>
      </c>
      <c r="C145" s="6"/>
      <c r="D145" s="7"/>
      <c r="E145" s="8"/>
      <c r="F145" s="40">
        <v>-678.3</v>
      </c>
      <c r="G145" s="40">
        <v>0</v>
      </c>
      <c r="H145" s="40">
        <v>0</v>
      </c>
      <c r="I145" s="41">
        <f aca="true" t="shared" si="29" ref="I145">SUM(F145:H147)</f>
        <v>-678.3</v>
      </c>
    </row>
    <row r="146" spans="1:9" ht="18" customHeight="1">
      <c r="A146" s="35"/>
      <c r="B146" s="38"/>
      <c r="C146" s="9"/>
      <c r="D146" s="10"/>
      <c r="E146" s="11"/>
      <c r="F146" s="38"/>
      <c r="G146" s="38"/>
      <c r="H146" s="38"/>
      <c r="I146" s="42"/>
    </row>
    <row r="147" spans="1:9" ht="15">
      <c r="A147" s="36"/>
      <c r="B147" s="39"/>
      <c r="C147" s="12"/>
      <c r="D147" s="13"/>
      <c r="E147" s="14"/>
      <c r="F147" s="39"/>
      <c r="G147" s="39"/>
      <c r="H147" s="39"/>
      <c r="I147" s="43"/>
    </row>
    <row r="148" spans="1:9" ht="15">
      <c r="A148" s="34" t="s">
        <v>108</v>
      </c>
      <c r="B148" s="37" t="s">
        <v>109</v>
      </c>
      <c r="C148" s="6"/>
      <c r="D148" s="7"/>
      <c r="E148" s="8"/>
      <c r="F148" s="40">
        <v>-3444</v>
      </c>
      <c r="G148" s="40">
        <v>0</v>
      </c>
      <c r="H148" s="40">
        <v>0</v>
      </c>
      <c r="I148" s="41">
        <f aca="true" t="shared" si="30" ref="I148">SUM(F148:H150)</f>
        <v>-3444</v>
      </c>
    </row>
    <row r="149" spans="1:9" ht="18" customHeight="1">
      <c r="A149" s="35"/>
      <c r="B149" s="38"/>
      <c r="C149" s="9"/>
      <c r="D149" s="10"/>
      <c r="E149" s="11"/>
      <c r="F149" s="38"/>
      <c r="G149" s="38"/>
      <c r="H149" s="38"/>
      <c r="I149" s="42"/>
    </row>
    <row r="150" spans="1:9" ht="15">
      <c r="A150" s="36"/>
      <c r="B150" s="39"/>
      <c r="C150" s="12"/>
      <c r="D150" s="13"/>
      <c r="E150" s="14"/>
      <c r="F150" s="39"/>
      <c r="G150" s="39"/>
      <c r="H150" s="39"/>
      <c r="I150" s="43"/>
    </row>
    <row r="151" spans="1:9" ht="15">
      <c r="A151" s="34" t="s">
        <v>110</v>
      </c>
      <c r="B151" s="37" t="s">
        <v>111</v>
      </c>
      <c r="C151" s="6"/>
      <c r="D151" s="7"/>
      <c r="E151" s="8"/>
      <c r="F151" s="40">
        <v>-27417.86</v>
      </c>
      <c r="G151" s="40">
        <v>0</v>
      </c>
      <c r="H151" s="40">
        <v>0</v>
      </c>
      <c r="I151" s="41">
        <f aca="true" t="shared" si="31" ref="I151">SUM(F151:H153)</f>
        <v>-27417.86</v>
      </c>
    </row>
    <row r="152" spans="1:9" ht="18" customHeight="1">
      <c r="A152" s="35"/>
      <c r="B152" s="38"/>
      <c r="C152" s="9"/>
      <c r="D152" s="10"/>
      <c r="E152" s="11"/>
      <c r="F152" s="38"/>
      <c r="G152" s="38"/>
      <c r="H152" s="38"/>
      <c r="I152" s="42"/>
    </row>
    <row r="153" spans="1:9" ht="15">
      <c r="A153" s="36"/>
      <c r="B153" s="39"/>
      <c r="C153" s="12"/>
      <c r="D153" s="13"/>
      <c r="E153" s="14"/>
      <c r="F153" s="39"/>
      <c r="G153" s="39"/>
      <c r="H153" s="39"/>
      <c r="I153" s="43"/>
    </row>
    <row r="154" spans="1:9" ht="15">
      <c r="A154" s="34" t="s">
        <v>112</v>
      </c>
      <c r="B154" s="37" t="s">
        <v>113</v>
      </c>
      <c r="C154" s="6"/>
      <c r="D154" s="7"/>
      <c r="E154" s="8"/>
      <c r="F154" s="40">
        <v>-769.82</v>
      </c>
      <c r="G154" s="40">
        <v>0</v>
      </c>
      <c r="H154" s="40">
        <v>0</v>
      </c>
      <c r="I154" s="41">
        <f aca="true" t="shared" si="32" ref="I154">SUM(F154:H156)</f>
        <v>-769.82</v>
      </c>
    </row>
    <row r="155" spans="1:9" ht="18" customHeight="1">
      <c r="A155" s="35"/>
      <c r="B155" s="38"/>
      <c r="C155" s="9"/>
      <c r="D155" s="10"/>
      <c r="E155" s="11"/>
      <c r="F155" s="38"/>
      <c r="G155" s="38"/>
      <c r="H155" s="38"/>
      <c r="I155" s="42"/>
    </row>
    <row r="156" spans="1:9" ht="15">
      <c r="A156" s="36"/>
      <c r="B156" s="39"/>
      <c r="C156" s="12"/>
      <c r="D156" s="13"/>
      <c r="E156" s="14"/>
      <c r="F156" s="39"/>
      <c r="G156" s="39"/>
      <c r="H156" s="39"/>
      <c r="I156" s="43"/>
    </row>
    <row r="157" spans="1:9" ht="15">
      <c r="A157" s="34" t="s">
        <v>114</v>
      </c>
      <c r="B157" s="37" t="s">
        <v>115</v>
      </c>
      <c r="C157" s="6"/>
      <c r="D157" s="7"/>
      <c r="E157" s="8"/>
      <c r="F157" s="40">
        <v>-187808.6</v>
      </c>
      <c r="G157" s="40">
        <v>0</v>
      </c>
      <c r="H157" s="40">
        <v>0</v>
      </c>
      <c r="I157" s="41">
        <f aca="true" t="shared" si="33" ref="I157">SUM(F157:H159)</f>
        <v>-187808.6</v>
      </c>
    </row>
    <row r="158" spans="1:9" ht="18" customHeight="1">
      <c r="A158" s="35"/>
      <c r="B158" s="38"/>
      <c r="C158" s="9"/>
      <c r="D158" s="10"/>
      <c r="E158" s="11"/>
      <c r="F158" s="38"/>
      <c r="G158" s="38"/>
      <c r="H158" s="38"/>
      <c r="I158" s="42"/>
    </row>
    <row r="159" spans="1:9" ht="15">
      <c r="A159" s="36"/>
      <c r="B159" s="39"/>
      <c r="C159" s="12"/>
      <c r="D159" s="13"/>
      <c r="E159" s="14"/>
      <c r="F159" s="39"/>
      <c r="G159" s="39"/>
      <c r="H159" s="39"/>
      <c r="I159" s="43"/>
    </row>
    <row r="160" spans="1:9" ht="15">
      <c r="A160" s="34" t="s">
        <v>116</v>
      </c>
      <c r="B160" s="37" t="s">
        <v>117</v>
      </c>
      <c r="C160" s="6"/>
      <c r="D160" s="7"/>
      <c r="E160" s="8"/>
      <c r="F160" s="40">
        <v>-1186.43</v>
      </c>
      <c r="G160" s="40">
        <v>0</v>
      </c>
      <c r="H160" s="40">
        <v>0</v>
      </c>
      <c r="I160" s="41">
        <f aca="true" t="shared" si="34" ref="I160">SUM(F160:H162)</f>
        <v>-1186.43</v>
      </c>
    </row>
    <row r="161" spans="1:9" ht="18" customHeight="1">
      <c r="A161" s="35"/>
      <c r="B161" s="38"/>
      <c r="C161" s="9"/>
      <c r="D161" s="10"/>
      <c r="E161" s="11"/>
      <c r="F161" s="38"/>
      <c r="G161" s="38"/>
      <c r="H161" s="38"/>
      <c r="I161" s="42"/>
    </row>
    <row r="162" spans="1:9" ht="15">
      <c r="A162" s="36"/>
      <c r="B162" s="39"/>
      <c r="C162" s="12"/>
      <c r="D162" s="13"/>
      <c r="E162" s="14"/>
      <c r="F162" s="39"/>
      <c r="G162" s="39"/>
      <c r="H162" s="39"/>
      <c r="I162" s="43"/>
    </row>
    <row r="163" spans="1:9" ht="15">
      <c r="A163" s="34" t="s">
        <v>118</v>
      </c>
      <c r="B163" s="37" t="s">
        <v>119</v>
      </c>
      <c r="C163" s="6"/>
      <c r="D163" s="7"/>
      <c r="E163" s="8"/>
      <c r="F163" s="40">
        <v>-160241.64</v>
      </c>
      <c r="G163" s="40">
        <v>0</v>
      </c>
      <c r="H163" s="40">
        <v>0</v>
      </c>
      <c r="I163" s="41">
        <f aca="true" t="shared" si="35" ref="I163">SUM(F163:H165)</f>
        <v>-160241.64</v>
      </c>
    </row>
    <row r="164" spans="1:9" ht="18" customHeight="1">
      <c r="A164" s="35"/>
      <c r="B164" s="38"/>
      <c r="C164" s="9"/>
      <c r="D164" s="10"/>
      <c r="E164" s="11"/>
      <c r="F164" s="38"/>
      <c r="G164" s="38"/>
      <c r="H164" s="38"/>
      <c r="I164" s="42"/>
    </row>
    <row r="165" spans="1:9" ht="15">
      <c r="A165" s="36"/>
      <c r="B165" s="39"/>
      <c r="C165" s="12"/>
      <c r="D165" s="13"/>
      <c r="E165" s="14"/>
      <c r="F165" s="39"/>
      <c r="G165" s="39"/>
      <c r="H165" s="39"/>
      <c r="I165" s="43"/>
    </row>
    <row r="166" spans="1:9" ht="15">
      <c r="A166" s="34" t="s">
        <v>120</v>
      </c>
      <c r="B166" s="37" t="s">
        <v>121</v>
      </c>
      <c r="C166" s="6"/>
      <c r="D166" s="7"/>
      <c r="E166" s="8"/>
      <c r="F166" s="40">
        <v>-415.05</v>
      </c>
      <c r="G166" s="40">
        <v>0</v>
      </c>
      <c r="H166" s="40">
        <v>0</v>
      </c>
      <c r="I166" s="41">
        <f aca="true" t="shared" si="36" ref="I166">SUM(F166:H168)</f>
        <v>-415.05</v>
      </c>
    </row>
    <row r="167" spans="1:9" ht="18" customHeight="1">
      <c r="A167" s="35"/>
      <c r="B167" s="38"/>
      <c r="C167" s="9"/>
      <c r="D167" s="10"/>
      <c r="E167" s="11"/>
      <c r="F167" s="38"/>
      <c r="G167" s="38"/>
      <c r="H167" s="38"/>
      <c r="I167" s="42"/>
    </row>
    <row r="168" spans="1:9" ht="15">
      <c r="A168" s="36"/>
      <c r="B168" s="39"/>
      <c r="C168" s="12"/>
      <c r="D168" s="13"/>
      <c r="E168" s="14"/>
      <c r="F168" s="39"/>
      <c r="G168" s="39"/>
      <c r="H168" s="39"/>
      <c r="I168" s="43"/>
    </row>
    <row r="169" spans="1:9" ht="15">
      <c r="A169" s="34" t="s">
        <v>122</v>
      </c>
      <c r="B169" s="37" t="s">
        <v>123</v>
      </c>
      <c r="C169" s="6"/>
      <c r="D169" s="7"/>
      <c r="E169" s="8"/>
      <c r="F169" s="40">
        <v>-67566</v>
      </c>
      <c r="G169" s="40">
        <v>0</v>
      </c>
      <c r="H169" s="40">
        <v>0</v>
      </c>
      <c r="I169" s="41">
        <f aca="true" t="shared" si="37" ref="I169">SUM(F169:H171)</f>
        <v>-67566</v>
      </c>
    </row>
    <row r="170" spans="1:9" ht="18" customHeight="1">
      <c r="A170" s="35"/>
      <c r="B170" s="38"/>
      <c r="C170" s="9"/>
      <c r="D170" s="10"/>
      <c r="E170" s="11"/>
      <c r="F170" s="38"/>
      <c r="G170" s="38"/>
      <c r="H170" s="38"/>
      <c r="I170" s="42"/>
    </row>
    <row r="171" spans="1:9" ht="15">
      <c r="A171" s="36"/>
      <c r="B171" s="39"/>
      <c r="C171" s="12"/>
      <c r="D171" s="13"/>
      <c r="E171" s="14"/>
      <c r="F171" s="39"/>
      <c r="G171" s="39"/>
      <c r="H171" s="39"/>
      <c r="I171" s="43"/>
    </row>
    <row r="172" spans="1:9" ht="15">
      <c r="A172" s="34" t="s">
        <v>124</v>
      </c>
      <c r="B172" s="37" t="s">
        <v>125</v>
      </c>
      <c r="C172" s="6"/>
      <c r="D172" s="7"/>
      <c r="E172" s="8"/>
      <c r="F172" s="40">
        <v>-36835.68</v>
      </c>
      <c r="G172" s="40">
        <v>0</v>
      </c>
      <c r="H172" s="40">
        <v>0</v>
      </c>
      <c r="I172" s="41">
        <f aca="true" t="shared" si="38" ref="I172">SUM(F172:H174)</f>
        <v>-36835.68</v>
      </c>
    </row>
    <row r="173" spans="1:9" ht="18" customHeight="1">
      <c r="A173" s="35"/>
      <c r="B173" s="38"/>
      <c r="C173" s="9"/>
      <c r="D173" s="10"/>
      <c r="E173" s="11"/>
      <c r="F173" s="38"/>
      <c r="G173" s="38"/>
      <c r="H173" s="38"/>
      <c r="I173" s="42"/>
    </row>
    <row r="174" spans="1:9" ht="15">
      <c r="A174" s="36"/>
      <c r="B174" s="39"/>
      <c r="C174" s="12"/>
      <c r="D174" s="13"/>
      <c r="E174" s="14"/>
      <c r="F174" s="39"/>
      <c r="G174" s="39"/>
      <c r="H174" s="39"/>
      <c r="I174" s="43"/>
    </row>
    <row r="175" spans="1:9" ht="15">
      <c r="A175" s="34" t="s">
        <v>126</v>
      </c>
      <c r="B175" s="37" t="s">
        <v>127</v>
      </c>
      <c r="C175" s="6"/>
      <c r="D175" s="7"/>
      <c r="E175" s="8"/>
      <c r="F175" s="40">
        <v>-1353.96</v>
      </c>
      <c r="G175" s="40">
        <v>0</v>
      </c>
      <c r="H175" s="40">
        <v>0</v>
      </c>
      <c r="I175" s="41">
        <f aca="true" t="shared" si="39" ref="I175">SUM(F175:H177)</f>
        <v>-1353.96</v>
      </c>
    </row>
    <row r="176" spans="1:9" ht="18" customHeight="1">
      <c r="A176" s="35"/>
      <c r="B176" s="38"/>
      <c r="C176" s="9"/>
      <c r="D176" s="10"/>
      <c r="E176" s="11"/>
      <c r="F176" s="38"/>
      <c r="G176" s="38"/>
      <c r="H176" s="38"/>
      <c r="I176" s="42"/>
    </row>
    <row r="177" spans="1:9" ht="15">
      <c r="A177" s="36"/>
      <c r="B177" s="39"/>
      <c r="C177" s="12"/>
      <c r="D177" s="13"/>
      <c r="E177" s="14"/>
      <c r="F177" s="39"/>
      <c r="G177" s="39"/>
      <c r="H177" s="39"/>
      <c r="I177" s="43"/>
    </row>
    <row r="178" spans="1:9" ht="15">
      <c r="A178" s="34" t="s">
        <v>128</v>
      </c>
      <c r="B178" s="37" t="s">
        <v>129</v>
      </c>
      <c r="C178" s="6"/>
      <c r="D178" s="7"/>
      <c r="E178" s="8"/>
      <c r="F178" s="40">
        <v>-88130.89</v>
      </c>
      <c r="G178" s="40">
        <v>0</v>
      </c>
      <c r="H178" s="40">
        <v>0</v>
      </c>
      <c r="I178" s="41">
        <f aca="true" t="shared" si="40" ref="I178">SUM(F178:H180)</f>
        <v>-88130.89</v>
      </c>
    </row>
    <row r="179" spans="1:9" ht="18" customHeight="1">
      <c r="A179" s="35"/>
      <c r="B179" s="38"/>
      <c r="C179" s="9"/>
      <c r="D179" s="10"/>
      <c r="E179" s="11"/>
      <c r="F179" s="38"/>
      <c r="G179" s="38"/>
      <c r="H179" s="38"/>
      <c r="I179" s="42"/>
    </row>
    <row r="180" spans="1:9" ht="15">
      <c r="A180" s="36"/>
      <c r="B180" s="39"/>
      <c r="C180" s="12"/>
      <c r="D180" s="13"/>
      <c r="E180" s="14"/>
      <c r="F180" s="39"/>
      <c r="G180" s="39"/>
      <c r="H180" s="39"/>
      <c r="I180" s="43"/>
    </row>
    <row r="181" spans="1:9" ht="15">
      <c r="A181" s="34" t="s">
        <v>130</v>
      </c>
      <c r="B181" s="37" t="s">
        <v>131</v>
      </c>
      <c r="C181" s="6"/>
      <c r="D181" s="7"/>
      <c r="E181" s="8"/>
      <c r="F181" s="40">
        <v>-2890.26</v>
      </c>
      <c r="G181" s="40">
        <v>0</v>
      </c>
      <c r="H181" s="40">
        <v>0</v>
      </c>
      <c r="I181" s="41">
        <f aca="true" t="shared" si="41" ref="I181">SUM(F181:H183)</f>
        <v>-2890.26</v>
      </c>
    </row>
    <row r="182" spans="1:9" ht="18" customHeight="1">
      <c r="A182" s="35"/>
      <c r="B182" s="38"/>
      <c r="C182" s="9"/>
      <c r="D182" s="10"/>
      <c r="E182" s="11"/>
      <c r="F182" s="38"/>
      <c r="G182" s="38"/>
      <c r="H182" s="38"/>
      <c r="I182" s="42"/>
    </row>
    <row r="183" spans="1:9" ht="15">
      <c r="A183" s="36"/>
      <c r="B183" s="39"/>
      <c r="C183" s="12"/>
      <c r="D183" s="13"/>
      <c r="E183" s="14"/>
      <c r="F183" s="39"/>
      <c r="G183" s="39"/>
      <c r="H183" s="39"/>
      <c r="I183" s="43"/>
    </row>
    <row r="184" spans="1:9" ht="15">
      <c r="A184" s="34" t="s">
        <v>132</v>
      </c>
      <c r="B184" s="37" t="s">
        <v>133</v>
      </c>
      <c r="C184" s="6"/>
      <c r="D184" s="7"/>
      <c r="E184" s="8"/>
      <c r="F184" s="40">
        <v>-19816.92</v>
      </c>
      <c r="G184" s="40">
        <v>0</v>
      </c>
      <c r="H184" s="40">
        <v>0</v>
      </c>
      <c r="I184" s="41">
        <f aca="true" t="shared" si="42" ref="I184">SUM(F184:H186)</f>
        <v>-19816.92</v>
      </c>
    </row>
    <row r="185" spans="1:9" ht="18" customHeight="1">
      <c r="A185" s="35"/>
      <c r="B185" s="38"/>
      <c r="C185" s="9"/>
      <c r="D185" s="10"/>
      <c r="E185" s="11"/>
      <c r="F185" s="38"/>
      <c r="G185" s="38"/>
      <c r="H185" s="38"/>
      <c r="I185" s="42"/>
    </row>
    <row r="186" spans="1:9" ht="15">
      <c r="A186" s="36"/>
      <c r="B186" s="39"/>
      <c r="C186" s="12"/>
      <c r="D186" s="13"/>
      <c r="E186" s="14"/>
      <c r="F186" s="39"/>
      <c r="G186" s="39"/>
      <c r="H186" s="39"/>
      <c r="I186" s="43"/>
    </row>
    <row r="187" spans="1:9" ht="15">
      <c r="A187" s="34" t="s">
        <v>134</v>
      </c>
      <c r="B187" s="37" t="s">
        <v>135</v>
      </c>
      <c r="C187" s="6"/>
      <c r="D187" s="7"/>
      <c r="E187" s="8"/>
      <c r="F187" s="40">
        <v>-96.31</v>
      </c>
      <c r="G187" s="40">
        <v>0</v>
      </c>
      <c r="H187" s="40">
        <v>0</v>
      </c>
      <c r="I187" s="41">
        <f aca="true" t="shared" si="43" ref="I187">SUM(F187:H189)</f>
        <v>-96.31</v>
      </c>
    </row>
    <row r="188" spans="1:9" ht="18" customHeight="1">
      <c r="A188" s="35"/>
      <c r="B188" s="38"/>
      <c r="C188" s="9"/>
      <c r="D188" s="10"/>
      <c r="E188" s="11"/>
      <c r="F188" s="38"/>
      <c r="G188" s="38"/>
      <c r="H188" s="38"/>
      <c r="I188" s="42"/>
    </row>
    <row r="189" spans="1:9" ht="15">
      <c r="A189" s="36"/>
      <c r="B189" s="39"/>
      <c r="C189" s="12"/>
      <c r="D189" s="13"/>
      <c r="E189" s="14"/>
      <c r="F189" s="39"/>
      <c r="G189" s="39"/>
      <c r="H189" s="39"/>
      <c r="I189" s="43"/>
    </row>
    <row r="190" spans="1:9" ht="15">
      <c r="A190" s="34" t="s">
        <v>136</v>
      </c>
      <c r="B190" s="37" t="s">
        <v>137</v>
      </c>
      <c r="C190" s="6"/>
      <c r="D190" s="7"/>
      <c r="E190" s="8"/>
      <c r="F190" s="40">
        <v>-244505.69</v>
      </c>
      <c r="G190" s="40">
        <v>0</v>
      </c>
      <c r="H190" s="40">
        <v>0</v>
      </c>
      <c r="I190" s="41">
        <f aca="true" t="shared" si="44" ref="I190">SUM(F190:H192)</f>
        <v>-244505.69</v>
      </c>
    </row>
    <row r="191" spans="1:9" ht="18" customHeight="1">
      <c r="A191" s="35"/>
      <c r="B191" s="38"/>
      <c r="C191" s="9"/>
      <c r="D191" s="10"/>
      <c r="E191" s="11"/>
      <c r="F191" s="38"/>
      <c r="G191" s="38"/>
      <c r="H191" s="38"/>
      <c r="I191" s="42"/>
    </row>
    <row r="192" spans="1:9" ht="15">
      <c r="A192" s="36"/>
      <c r="B192" s="39"/>
      <c r="C192" s="12"/>
      <c r="D192" s="13"/>
      <c r="E192" s="14"/>
      <c r="F192" s="39"/>
      <c r="G192" s="39"/>
      <c r="H192" s="39"/>
      <c r="I192" s="43"/>
    </row>
    <row r="193" spans="1:9" ht="15">
      <c r="A193" s="34" t="s">
        <v>138</v>
      </c>
      <c r="B193" s="37" t="s">
        <v>139</v>
      </c>
      <c r="C193" s="6"/>
      <c r="D193" s="7"/>
      <c r="E193" s="8"/>
      <c r="F193" s="40">
        <v>-6431.91</v>
      </c>
      <c r="G193" s="40">
        <v>0</v>
      </c>
      <c r="H193" s="40">
        <v>0</v>
      </c>
      <c r="I193" s="41">
        <f aca="true" t="shared" si="45" ref="I193">SUM(F193:H195)</f>
        <v>-6431.91</v>
      </c>
    </row>
    <row r="194" spans="1:9" ht="18" customHeight="1">
      <c r="A194" s="35"/>
      <c r="B194" s="38"/>
      <c r="C194" s="9"/>
      <c r="D194" s="10"/>
      <c r="E194" s="11"/>
      <c r="F194" s="38"/>
      <c r="G194" s="38"/>
      <c r="H194" s="38"/>
      <c r="I194" s="42"/>
    </row>
    <row r="195" spans="1:9" ht="15">
      <c r="A195" s="36"/>
      <c r="B195" s="39"/>
      <c r="C195" s="12"/>
      <c r="D195" s="13"/>
      <c r="E195" s="14"/>
      <c r="F195" s="39"/>
      <c r="G195" s="39"/>
      <c r="H195" s="39"/>
      <c r="I195" s="43"/>
    </row>
    <row r="196" spans="1:9" ht="15">
      <c r="A196" s="34" t="s">
        <v>140</v>
      </c>
      <c r="B196" s="37" t="s">
        <v>141</v>
      </c>
      <c r="C196" s="6"/>
      <c r="D196" s="7"/>
      <c r="E196" s="8"/>
      <c r="F196" s="40">
        <v>200000</v>
      </c>
      <c r="G196" s="40">
        <v>0</v>
      </c>
      <c r="H196" s="40">
        <v>0</v>
      </c>
      <c r="I196" s="41">
        <f aca="true" t="shared" si="46" ref="I196">SUM(F196:H198)</f>
        <v>200000</v>
      </c>
    </row>
    <row r="197" spans="1:9" ht="18" customHeight="1">
      <c r="A197" s="35"/>
      <c r="B197" s="38"/>
      <c r="C197" s="9"/>
      <c r="D197" s="10"/>
      <c r="E197" s="11"/>
      <c r="F197" s="38"/>
      <c r="G197" s="38"/>
      <c r="H197" s="38"/>
      <c r="I197" s="42"/>
    </row>
    <row r="198" spans="1:9" ht="15">
      <c r="A198" s="36"/>
      <c r="B198" s="39"/>
      <c r="C198" s="12"/>
      <c r="D198" s="13"/>
      <c r="E198" s="14"/>
      <c r="F198" s="39"/>
      <c r="G198" s="39"/>
      <c r="H198" s="39"/>
      <c r="I198" s="43"/>
    </row>
    <row r="199" spans="1:9" ht="15">
      <c r="A199" s="34" t="s">
        <v>142</v>
      </c>
      <c r="B199" s="37" t="s">
        <v>143</v>
      </c>
      <c r="C199" s="6"/>
      <c r="D199" s="7"/>
      <c r="E199" s="8"/>
      <c r="F199" s="40">
        <v>-154957</v>
      </c>
      <c r="G199" s="40">
        <v>0</v>
      </c>
      <c r="H199" s="40">
        <v>0</v>
      </c>
      <c r="I199" s="41">
        <f aca="true" t="shared" si="47" ref="I199">SUM(F199:H201)</f>
        <v>-154957</v>
      </c>
    </row>
    <row r="200" spans="1:9" ht="18" customHeight="1">
      <c r="A200" s="35"/>
      <c r="B200" s="38"/>
      <c r="C200" s="9"/>
      <c r="D200" s="10"/>
      <c r="E200" s="11"/>
      <c r="F200" s="38"/>
      <c r="G200" s="38"/>
      <c r="H200" s="38"/>
      <c r="I200" s="42"/>
    </row>
    <row r="201" spans="1:9" ht="15">
      <c r="A201" s="36"/>
      <c r="B201" s="39"/>
      <c r="C201" s="12"/>
      <c r="D201" s="13"/>
      <c r="E201" s="14"/>
      <c r="F201" s="39"/>
      <c r="G201" s="39"/>
      <c r="H201" s="39"/>
      <c r="I201" s="43"/>
    </row>
    <row r="202" spans="1:9" ht="15">
      <c r="A202" s="34" t="s">
        <v>144</v>
      </c>
      <c r="B202" s="37" t="s">
        <v>145</v>
      </c>
      <c r="C202" s="6"/>
      <c r="D202" s="7"/>
      <c r="E202" s="8"/>
      <c r="F202" s="40">
        <v>610172</v>
      </c>
      <c r="G202" s="40">
        <v>0</v>
      </c>
      <c r="H202" s="40">
        <v>0</v>
      </c>
      <c r="I202" s="41">
        <f aca="true" t="shared" si="48" ref="I202">SUM(F202:H204)</f>
        <v>610172</v>
      </c>
    </row>
    <row r="203" spans="1:9" ht="18" customHeight="1">
      <c r="A203" s="35"/>
      <c r="B203" s="38"/>
      <c r="C203" s="9"/>
      <c r="D203" s="10"/>
      <c r="E203" s="11"/>
      <c r="F203" s="38"/>
      <c r="G203" s="38"/>
      <c r="H203" s="38"/>
      <c r="I203" s="42"/>
    </row>
    <row r="204" spans="1:9" ht="15">
      <c r="A204" s="36"/>
      <c r="B204" s="39"/>
      <c r="C204" s="12"/>
      <c r="D204" s="13"/>
      <c r="E204" s="14"/>
      <c r="F204" s="39"/>
      <c r="G204" s="39"/>
      <c r="H204" s="39"/>
      <c r="I204" s="43"/>
    </row>
    <row r="205" spans="1:9" ht="15">
      <c r="A205" s="34" t="s">
        <v>146</v>
      </c>
      <c r="B205" s="37" t="s">
        <v>147</v>
      </c>
      <c r="C205" s="6"/>
      <c r="D205" s="7"/>
      <c r="E205" s="8"/>
      <c r="F205" s="40">
        <v>178804</v>
      </c>
      <c r="G205" s="40">
        <v>0</v>
      </c>
      <c r="H205" s="40">
        <v>0</v>
      </c>
      <c r="I205" s="41">
        <f aca="true" t="shared" si="49" ref="I205">SUM(F205:H207)</f>
        <v>178804</v>
      </c>
    </row>
    <row r="206" spans="1:9" ht="18" customHeight="1">
      <c r="A206" s="35"/>
      <c r="B206" s="38"/>
      <c r="C206" s="9"/>
      <c r="D206" s="10"/>
      <c r="E206" s="11"/>
      <c r="F206" s="38"/>
      <c r="G206" s="38"/>
      <c r="H206" s="38"/>
      <c r="I206" s="42"/>
    </row>
    <row r="207" spans="1:9" ht="15">
      <c r="A207" s="36"/>
      <c r="B207" s="39"/>
      <c r="C207" s="12"/>
      <c r="D207" s="13"/>
      <c r="E207" s="14"/>
      <c r="F207" s="39"/>
      <c r="G207" s="39"/>
      <c r="H207" s="39"/>
      <c r="I207" s="43"/>
    </row>
    <row r="208" spans="1:9" ht="18" customHeight="1">
      <c r="A208" s="44" t="s">
        <v>148</v>
      </c>
      <c r="B208" s="27"/>
      <c r="C208" s="45" t="s">
        <v>40</v>
      </c>
      <c r="D208" s="46"/>
      <c r="E208" s="47"/>
      <c r="F208" s="20">
        <f>SUM(F82:F207)</f>
        <v>-147205.1000000002</v>
      </c>
      <c r="G208" s="20">
        <f>SUM(G82:G207)</f>
        <v>0</v>
      </c>
      <c r="H208" s="20">
        <f>SUM(H82:H207)</f>
        <v>0</v>
      </c>
      <c r="I208" s="20">
        <f>SUM(I82:I207)</f>
        <v>-147205.1000000002</v>
      </c>
    </row>
    <row r="209" spans="1:9" ht="6.75" customHeight="1">
      <c r="A209" s="48" t="s">
        <v>41</v>
      </c>
      <c r="B209" s="27"/>
      <c r="C209" s="27"/>
      <c r="D209" s="27"/>
      <c r="E209" s="27"/>
      <c r="F209" s="27"/>
      <c r="G209" s="27"/>
      <c r="H209" s="27"/>
      <c r="I209" s="49"/>
    </row>
    <row r="210" spans="1:9" ht="18" customHeight="1" thickBot="1">
      <c r="A210" s="31" t="s">
        <v>149</v>
      </c>
      <c r="B210" s="50"/>
      <c r="C210" s="50"/>
      <c r="D210" s="50"/>
      <c r="E210" s="50"/>
      <c r="F210" s="50"/>
      <c r="G210" s="50"/>
      <c r="H210" s="50"/>
      <c r="I210" s="51"/>
    </row>
    <row r="211" spans="1:9" ht="26.25" thickTop="1">
      <c r="A211" s="16" t="s">
        <v>43</v>
      </c>
      <c r="B211" s="17" t="s">
        <v>44</v>
      </c>
      <c r="C211" s="52" t="s">
        <v>45</v>
      </c>
      <c r="D211" s="27"/>
      <c r="E211" s="27"/>
      <c r="F211" s="18" t="s">
        <v>46</v>
      </c>
      <c r="G211" s="18" t="s">
        <v>47</v>
      </c>
      <c r="H211" s="18" t="s">
        <v>48</v>
      </c>
      <c r="I211" s="19" t="s">
        <v>49</v>
      </c>
    </row>
    <row r="212" spans="1:9" ht="15">
      <c r="A212" s="34" t="s">
        <v>150</v>
      </c>
      <c r="B212" s="37" t="s">
        <v>151</v>
      </c>
      <c r="C212" s="6"/>
      <c r="D212" s="7"/>
      <c r="E212" s="8"/>
      <c r="F212" s="40">
        <v>-468490</v>
      </c>
      <c r="G212" s="40">
        <v>0</v>
      </c>
      <c r="H212" s="40">
        <v>0</v>
      </c>
      <c r="I212" s="41">
        <f>SUM(F212:H214)</f>
        <v>-468490</v>
      </c>
    </row>
    <row r="213" spans="1:9" ht="18" customHeight="1">
      <c r="A213" s="35"/>
      <c r="B213" s="38"/>
      <c r="C213" s="9"/>
      <c r="D213" s="10"/>
      <c r="E213" s="11"/>
      <c r="F213" s="38"/>
      <c r="G213" s="38"/>
      <c r="H213" s="38"/>
      <c r="I213" s="42"/>
    </row>
    <row r="214" spans="1:9" ht="15">
      <c r="A214" s="36"/>
      <c r="B214" s="39"/>
      <c r="C214" s="12"/>
      <c r="D214" s="13"/>
      <c r="E214" s="14"/>
      <c r="F214" s="39"/>
      <c r="G214" s="39"/>
      <c r="H214" s="39"/>
      <c r="I214" s="43"/>
    </row>
    <row r="215" spans="1:9" ht="18" customHeight="1">
      <c r="A215" s="44" t="s">
        <v>152</v>
      </c>
      <c r="B215" s="27"/>
      <c r="C215" s="45" t="s">
        <v>40</v>
      </c>
      <c r="D215" s="46"/>
      <c r="E215" s="47"/>
      <c r="F215" s="20">
        <f>SUM(F212)</f>
        <v>-468490</v>
      </c>
      <c r="G215" s="20">
        <f aca="true" t="shared" si="50" ref="G215:I215">SUM(G212)</f>
        <v>0</v>
      </c>
      <c r="H215" s="20">
        <f t="shared" si="50"/>
        <v>0</v>
      </c>
      <c r="I215" s="20">
        <f t="shared" si="50"/>
        <v>-468490</v>
      </c>
    </row>
    <row r="216" spans="1:9" ht="6.75" customHeight="1">
      <c r="A216" s="48" t="s">
        <v>41</v>
      </c>
      <c r="B216" s="27"/>
      <c r="C216" s="27"/>
      <c r="D216" s="27"/>
      <c r="E216" s="27"/>
      <c r="F216" s="27"/>
      <c r="G216" s="27"/>
      <c r="H216" s="27"/>
      <c r="I216" s="49"/>
    </row>
    <row r="217" spans="1:9" ht="18" customHeight="1" thickBot="1">
      <c r="A217" s="31" t="s">
        <v>153</v>
      </c>
      <c r="B217" s="50"/>
      <c r="C217" s="50"/>
      <c r="D217" s="50"/>
      <c r="E217" s="50"/>
      <c r="F217" s="50"/>
      <c r="G217" s="50"/>
      <c r="H217" s="50"/>
      <c r="I217" s="51"/>
    </row>
    <row r="218" spans="1:9" ht="26.25" thickTop="1">
      <c r="A218" s="16" t="s">
        <v>43</v>
      </c>
      <c r="B218" s="17" t="s">
        <v>44</v>
      </c>
      <c r="C218" s="52" t="s">
        <v>45</v>
      </c>
      <c r="D218" s="27"/>
      <c r="E218" s="27"/>
      <c r="F218" s="18" t="s">
        <v>46</v>
      </c>
      <c r="G218" s="18" t="s">
        <v>47</v>
      </c>
      <c r="H218" s="18" t="s">
        <v>48</v>
      </c>
      <c r="I218" s="19" t="s">
        <v>49</v>
      </c>
    </row>
    <row r="219" spans="1:9" ht="15">
      <c r="A219" s="34" t="s">
        <v>154</v>
      </c>
      <c r="B219" s="37" t="s">
        <v>155</v>
      </c>
      <c r="C219" s="6"/>
      <c r="D219" s="7"/>
      <c r="E219" s="8"/>
      <c r="F219" s="40">
        <v>-24453</v>
      </c>
      <c r="G219" s="40">
        <v>0</v>
      </c>
      <c r="H219" s="40">
        <v>0</v>
      </c>
      <c r="I219" s="41">
        <f>SUM(F219:H221)</f>
        <v>-24453</v>
      </c>
    </row>
    <row r="220" spans="1:9" ht="18" customHeight="1">
      <c r="A220" s="35"/>
      <c r="B220" s="38"/>
      <c r="C220" s="9"/>
      <c r="D220" s="10"/>
      <c r="E220" s="11"/>
      <c r="F220" s="38"/>
      <c r="G220" s="38"/>
      <c r="H220" s="38"/>
      <c r="I220" s="42"/>
    </row>
    <row r="221" spans="1:9" ht="15">
      <c r="A221" s="36"/>
      <c r="B221" s="39"/>
      <c r="C221" s="12"/>
      <c r="D221" s="13"/>
      <c r="E221" s="14"/>
      <c r="F221" s="39"/>
      <c r="G221" s="39"/>
      <c r="H221" s="39"/>
      <c r="I221" s="43"/>
    </row>
    <row r="222" spans="1:9" ht="15">
      <c r="A222" s="34" t="s">
        <v>156</v>
      </c>
      <c r="B222" s="37" t="s">
        <v>157</v>
      </c>
      <c r="C222" s="6"/>
      <c r="D222" s="7"/>
      <c r="E222" s="8"/>
      <c r="F222" s="40">
        <v>-99102</v>
      </c>
      <c r="G222" s="40">
        <v>0</v>
      </c>
      <c r="H222" s="40">
        <v>0</v>
      </c>
      <c r="I222" s="41">
        <f aca="true" t="shared" si="51" ref="I222">SUM(F222:H224)</f>
        <v>-99102</v>
      </c>
    </row>
    <row r="223" spans="1:9" ht="18" customHeight="1">
      <c r="A223" s="35"/>
      <c r="B223" s="38"/>
      <c r="C223" s="9"/>
      <c r="D223" s="10"/>
      <c r="E223" s="11"/>
      <c r="F223" s="38"/>
      <c r="G223" s="38"/>
      <c r="H223" s="38"/>
      <c r="I223" s="42"/>
    </row>
    <row r="224" spans="1:9" ht="15">
      <c r="A224" s="36"/>
      <c r="B224" s="39"/>
      <c r="C224" s="12"/>
      <c r="D224" s="13"/>
      <c r="E224" s="14"/>
      <c r="F224" s="39"/>
      <c r="G224" s="39"/>
      <c r="H224" s="39"/>
      <c r="I224" s="43"/>
    </row>
    <row r="225" spans="1:9" ht="15">
      <c r="A225" s="34" t="s">
        <v>158</v>
      </c>
      <c r="B225" s="37" t="s">
        <v>159</v>
      </c>
      <c r="C225" s="6"/>
      <c r="D225" s="7"/>
      <c r="E225" s="8"/>
      <c r="F225" s="40">
        <v>-32295</v>
      </c>
      <c r="G225" s="40">
        <v>0</v>
      </c>
      <c r="H225" s="40">
        <v>0</v>
      </c>
      <c r="I225" s="41">
        <f aca="true" t="shared" si="52" ref="I225">SUM(F225:H227)</f>
        <v>-32295</v>
      </c>
    </row>
    <row r="226" spans="1:9" ht="18" customHeight="1">
      <c r="A226" s="35"/>
      <c r="B226" s="38"/>
      <c r="C226" s="9"/>
      <c r="D226" s="10"/>
      <c r="E226" s="11"/>
      <c r="F226" s="38"/>
      <c r="G226" s="38"/>
      <c r="H226" s="38"/>
      <c r="I226" s="42"/>
    </row>
    <row r="227" spans="1:9" ht="15">
      <c r="A227" s="36"/>
      <c r="B227" s="39"/>
      <c r="C227" s="12"/>
      <c r="D227" s="13"/>
      <c r="E227" s="14"/>
      <c r="F227" s="39"/>
      <c r="G227" s="39"/>
      <c r="H227" s="39"/>
      <c r="I227" s="43"/>
    </row>
    <row r="228" spans="1:9" ht="18" customHeight="1">
      <c r="A228" s="44" t="s">
        <v>160</v>
      </c>
      <c r="B228" s="27"/>
      <c r="C228" s="45" t="s">
        <v>40</v>
      </c>
      <c r="D228" s="46"/>
      <c r="E228" s="47"/>
      <c r="F228" s="20">
        <f>SUM(F219:F227)</f>
        <v>-155850</v>
      </c>
      <c r="G228" s="20">
        <f aca="true" t="shared" si="53" ref="G228:I228">SUM(G219:G227)</f>
        <v>0</v>
      </c>
      <c r="H228" s="20">
        <f t="shared" si="53"/>
        <v>0</v>
      </c>
      <c r="I228" s="20">
        <f t="shared" si="53"/>
        <v>-155850</v>
      </c>
    </row>
    <row r="229" spans="1:9" ht="6.75" customHeight="1">
      <c r="A229" s="48" t="s">
        <v>41</v>
      </c>
      <c r="B229" s="27"/>
      <c r="C229" s="27"/>
      <c r="D229" s="27"/>
      <c r="E229" s="27"/>
      <c r="F229" s="27"/>
      <c r="G229" s="27"/>
      <c r="H229" s="27"/>
      <c r="I229" s="49"/>
    </row>
    <row r="230" spans="1:9" ht="18" customHeight="1" thickBot="1">
      <c r="A230" s="31" t="s">
        <v>161</v>
      </c>
      <c r="B230" s="50"/>
      <c r="C230" s="50"/>
      <c r="D230" s="50"/>
      <c r="E230" s="50"/>
      <c r="F230" s="50"/>
      <c r="G230" s="50"/>
      <c r="H230" s="50"/>
      <c r="I230" s="51"/>
    </row>
    <row r="231" spans="1:9" ht="26.25" thickTop="1">
      <c r="A231" s="16" t="s">
        <v>43</v>
      </c>
      <c r="B231" s="17" t="s">
        <v>44</v>
      </c>
      <c r="C231" s="52" t="s">
        <v>45</v>
      </c>
      <c r="D231" s="27"/>
      <c r="E231" s="27"/>
      <c r="F231" s="18" t="s">
        <v>46</v>
      </c>
      <c r="G231" s="18" t="s">
        <v>47</v>
      </c>
      <c r="H231" s="18" t="s">
        <v>48</v>
      </c>
      <c r="I231" s="19" t="s">
        <v>49</v>
      </c>
    </row>
    <row r="232" spans="1:9" ht="15">
      <c r="A232" s="34" t="s">
        <v>162</v>
      </c>
      <c r="B232" s="37" t="s">
        <v>163</v>
      </c>
      <c r="C232" s="6"/>
      <c r="D232" s="7"/>
      <c r="E232" s="8"/>
      <c r="F232" s="40">
        <v>-26922</v>
      </c>
      <c r="G232" s="40">
        <v>0</v>
      </c>
      <c r="H232" s="40">
        <v>0</v>
      </c>
      <c r="I232" s="41">
        <f>SUM(F232:H234)</f>
        <v>-26922</v>
      </c>
    </row>
    <row r="233" spans="1:9" ht="18" customHeight="1">
      <c r="A233" s="35"/>
      <c r="B233" s="38"/>
      <c r="C233" s="9"/>
      <c r="D233" s="10"/>
      <c r="E233" s="11"/>
      <c r="F233" s="38"/>
      <c r="G233" s="38"/>
      <c r="H233" s="38"/>
      <c r="I233" s="42"/>
    </row>
    <row r="234" spans="1:9" ht="15">
      <c r="A234" s="36"/>
      <c r="B234" s="39"/>
      <c r="C234" s="12"/>
      <c r="D234" s="13"/>
      <c r="E234" s="14"/>
      <c r="F234" s="39"/>
      <c r="G234" s="39"/>
      <c r="H234" s="39"/>
      <c r="I234" s="43"/>
    </row>
    <row r="235" spans="1:9" ht="18" customHeight="1">
      <c r="A235" s="44" t="s">
        <v>164</v>
      </c>
      <c r="B235" s="27"/>
      <c r="C235" s="45" t="s">
        <v>40</v>
      </c>
      <c r="D235" s="46"/>
      <c r="E235" s="47"/>
      <c r="F235" s="20">
        <f>SUM(F232)</f>
        <v>-26922</v>
      </c>
      <c r="G235" s="20">
        <f aca="true" t="shared" si="54" ref="G235:I235">SUM(G232)</f>
        <v>0</v>
      </c>
      <c r="H235" s="20">
        <f t="shared" si="54"/>
        <v>0</v>
      </c>
      <c r="I235" s="20">
        <f t="shared" si="54"/>
        <v>-26922</v>
      </c>
    </row>
    <row r="236" spans="1:9" ht="6.75" customHeight="1">
      <c r="A236" s="48" t="s">
        <v>41</v>
      </c>
      <c r="B236" s="27"/>
      <c r="C236" s="27"/>
      <c r="D236" s="27"/>
      <c r="E236" s="27"/>
      <c r="F236" s="27"/>
      <c r="G236" s="27"/>
      <c r="H236" s="27"/>
      <c r="I236" s="49"/>
    </row>
    <row r="237" spans="1:9" ht="18" customHeight="1" thickBot="1">
      <c r="A237" s="31" t="s">
        <v>165</v>
      </c>
      <c r="B237" s="50"/>
      <c r="C237" s="50"/>
      <c r="D237" s="50"/>
      <c r="E237" s="50"/>
      <c r="F237" s="50"/>
      <c r="G237" s="50"/>
      <c r="H237" s="50"/>
      <c r="I237" s="51"/>
    </row>
    <row r="238" spans="1:9" ht="26.25" thickTop="1">
      <c r="A238" s="16" t="s">
        <v>43</v>
      </c>
      <c r="B238" s="17" t="s">
        <v>44</v>
      </c>
      <c r="C238" s="52" t="s">
        <v>45</v>
      </c>
      <c r="D238" s="27"/>
      <c r="E238" s="27"/>
      <c r="F238" s="18" t="s">
        <v>46</v>
      </c>
      <c r="G238" s="18" t="s">
        <v>47</v>
      </c>
      <c r="H238" s="18" t="s">
        <v>48</v>
      </c>
      <c r="I238" s="19" t="s">
        <v>49</v>
      </c>
    </row>
    <row r="239" spans="1:9" ht="15">
      <c r="A239" s="34" t="s">
        <v>166</v>
      </c>
      <c r="B239" s="37" t="s">
        <v>167</v>
      </c>
      <c r="C239" s="6"/>
      <c r="D239" s="7"/>
      <c r="E239" s="8"/>
      <c r="F239" s="40">
        <v>-467</v>
      </c>
      <c r="G239" s="40">
        <v>0</v>
      </c>
      <c r="H239" s="40">
        <v>0</v>
      </c>
      <c r="I239" s="41">
        <f>SUM(F239:H241)</f>
        <v>-467</v>
      </c>
    </row>
    <row r="240" spans="1:9" ht="18" customHeight="1">
      <c r="A240" s="35"/>
      <c r="B240" s="38"/>
      <c r="C240" s="9"/>
      <c r="D240" s="10"/>
      <c r="E240" s="11"/>
      <c r="F240" s="38"/>
      <c r="G240" s="38"/>
      <c r="H240" s="38"/>
      <c r="I240" s="42"/>
    </row>
    <row r="241" spans="1:9" ht="15">
      <c r="A241" s="36"/>
      <c r="B241" s="39"/>
      <c r="C241" s="12"/>
      <c r="D241" s="13"/>
      <c r="E241" s="14"/>
      <c r="F241" s="39"/>
      <c r="G241" s="39"/>
      <c r="H241" s="39"/>
      <c r="I241" s="43"/>
    </row>
    <row r="242" spans="1:9" ht="15">
      <c r="A242" s="34" t="s">
        <v>168</v>
      </c>
      <c r="B242" s="37" t="s">
        <v>169</v>
      </c>
      <c r="C242" s="6"/>
      <c r="D242" s="7"/>
      <c r="E242" s="8"/>
      <c r="F242" s="40">
        <v>1313</v>
      </c>
      <c r="G242" s="40">
        <v>0</v>
      </c>
      <c r="H242" s="40">
        <v>0</v>
      </c>
      <c r="I242" s="41">
        <f>SUM(F242:H244)</f>
        <v>1313</v>
      </c>
    </row>
    <row r="243" spans="1:9" ht="18" customHeight="1">
      <c r="A243" s="35"/>
      <c r="B243" s="38"/>
      <c r="C243" s="9"/>
      <c r="D243" s="10"/>
      <c r="E243" s="11"/>
      <c r="F243" s="38"/>
      <c r="G243" s="38"/>
      <c r="H243" s="38"/>
      <c r="I243" s="42"/>
    </row>
    <row r="244" spans="1:9" ht="15">
      <c r="A244" s="36"/>
      <c r="B244" s="39"/>
      <c r="C244" s="12"/>
      <c r="D244" s="13"/>
      <c r="E244" s="14"/>
      <c r="F244" s="39"/>
      <c r="G244" s="39"/>
      <c r="H244" s="39"/>
      <c r="I244" s="43"/>
    </row>
    <row r="245" spans="1:9" ht="18" customHeight="1">
      <c r="A245" s="44" t="s">
        <v>170</v>
      </c>
      <c r="B245" s="27"/>
      <c r="C245" s="45" t="s">
        <v>40</v>
      </c>
      <c r="D245" s="46"/>
      <c r="E245" s="47"/>
      <c r="F245" s="20">
        <f>SUM(F239:F244)</f>
        <v>846</v>
      </c>
      <c r="G245" s="20">
        <f aca="true" t="shared" si="55" ref="G245:I245">SUM(G239:G244)</f>
        <v>0</v>
      </c>
      <c r="H245" s="20">
        <f t="shared" si="55"/>
        <v>0</v>
      </c>
      <c r="I245" s="20">
        <f t="shared" si="55"/>
        <v>846</v>
      </c>
    </row>
    <row r="246" spans="1:9" ht="6.75" customHeight="1">
      <c r="A246" s="48" t="s">
        <v>41</v>
      </c>
      <c r="B246" s="27"/>
      <c r="C246" s="27"/>
      <c r="D246" s="27"/>
      <c r="E246" s="27"/>
      <c r="F246" s="27"/>
      <c r="G246" s="27"/>
      <c r="H246" s="27"/>
      <c r="I246" s="49"/>
    </row>
    <row r="247" spans="1:9" s="24" customFormat="1" ht="18" customHeight="1" thickBot="1">
      <c r="A247" s="31" t="s">
        <v>271</v>
      </c>
      <c r="B247" s="50"/>
      <c r="C247" s="50"/>
      <c r="D247" s="50"/>
      <c r="E247" s="50"/>
      <c r="F247" s="50"/>
      <c r="G247" s="50"/>
      <c r="H247" s="50"/>
      <c r="I247" s="51"/>
    </row>
    <row r="248" spans="1:9" s="24" customFormat="1" ht="26.25" thickTop="1">
      <c r="A248" s="56" t="s">
        <v>43</v>
      </c>
      <c r="B248" s="25" t="s">
        <v>44</v>
      </c>
      <c r="C248" s="52" t="s">
        <v>45</v>
      </c>
      <c r="D248" s="57"/>
      <c r="E248" s="57"/>
      <c r="F248" s="58" t="s">
        <v>46</v>
      </c>
      <c r="G248" s="58" t="s">
        <v>47</v>
      </c>
      <c r="H248" s="58" t="s">
        <v>48</v>
      </c>
      <c r="I248" s="59" t="s">
        <v>49</v>
      </c>
    </row>
    <row r="249" spans="1:9" s="24" customFormat="1" ht="15">
      <c r="A249" s="34" t="s">
        <v>272</v>
      </c>
      <c r="B249" s="37" t="s">
        <v>273</v>
      </c>
      <c r="C249" s="6"/>
      <c r="D249" s="7"/>
      <c r="E249" s="8"/>
      <c r="F249" s="60">
        <v>7490000</v>
      </c>
      <c r="G249" s="60">
        <v>0</v>
      </c>
      <c r="H249" s="60">
        <v>0</v>
      </c>
      <c r="I249" s="61">
        <f>SUM(F249:H251)</f>
        <v>7490000</v>
      </c>
    </row>
    <row r="250" spans="1:9" s="24" customFormat="1" ht="18" customHeight="1">
      <c r="A250" s="35"/>
      <c r="B250" s="38"/>
      <c r="C250" s="9"/>
      <c r="D250" s="10"/>
      <c r="E250" s="11"/>
      <c r="F250" s="62"/>
      <c r="G250" s="62"/>
      <c r="H250" s="62"/>
      <c r="I250" s="63"/>
    </row>
    <row r="251" spans="1:9" s="24" customFormat="1" ht="15">
      <c r="A251" s="36"/>
      <c r="B251" s="39"/>
      <c r="C251" s="12"/>
      <c r="D251" s="13"/>
      <c r="E251" s="14"/>
      <c r="F251" s="64"/>
      <c r="G251" s="64"/>
      <c r="H251" s="64"/>
      <c r="I251" s="65"/>
    </row>
    <row r="252" spans="1:9" s="24" customFormat="1" ht="18" customHeight="1">
      <c r="A252" s="44" t="s">
        <v>274</v>
      </c>
      <c r="B252" s="27"/>
      <c r="C252" s="45" t="s">
        <v>40</v>
      </c>
      <c r="D252" s="46"/>
      <c r="E252" s="47"/>
      <c r="F252" s="66">
        <f>SUM(F249:F251)</f>
        <v>7490000</v>
      </c>
      <c r="G252" s="66">
        <f>SUM(G249:G251)</f>
        <v>0</v>
      </c>
      <c r="H252" s="66">
        <f>SUM(H249:H251)</f>
        <v>0</v>
      </c>
      <c r="I252" s="66">
        <f>SUM(F252:H252)</f>
        <v>7490000</v>
      </c>
    </row>
    <row r="253" spans="1:9" s="24" customFormat="1" ht="6.75" customHeight="1">
      <c r="A253" s="48" t="s">
        <v>41</v>
      </c>
      <c r="B253" s="27"/>
      <c r="C253" s="27"/>
      <c r="D253" s="27"/>
      <c r="E253" s="27"/>
      <c r="F253" s="27"/>
      <c r="G253" s="27"/>
      <c r="H253" s="27"/>
      <c r="I253" s="49"/>
    </row>
    <row r="254" spans="1:9" ht="18" customHeight="1" thickBot="1">
      <c r="A254" s="31" t="s">
        <v>171</v>
      </c>
      <c r="B254" s="50"/>
      <c r="C254" s="50"/>
      <c r="D254" s="50"/>
      <c r="E254" s="50"/>
      <c r="F254" s="50"/>
      <c r="G254" s="50"/>
      <c r="H254" s="50"/>
      <c r="I254" s="51"/>
    </row>
    <row r="255" spans="1:9" ht="26.25" thickTop="1">
      <c r="A255" s="16" t="s">
        <v>43</v>
      </c>
      <c r="B255" s="17" t="s">
        <v>44</v>
      </c>
      <c r="C255" s="52" t="s">
        <v>45</v>
      </c>
      <c r="D255" s="27"/>
      <c r="E255" s="27"/>
      <c r="F255" s="18" t="s">
        <v>46</v>
      </c>
      <c r="G255" s="18" t="s">
        <v>47</v>
      </c>
      <c r="H255" s="18" t="s">
        <v>48</v>
      </c>
      <c r="I255" s="19" t="s">
        <v>49</v>
      </c>
    </row>
    <row r="256" spans="1:9" ht="15">
      <c r="A256" s="34" t="s">
        <v>172</v>
      </c>
      <c r="B256" s="37" t="s">
        <v>173</v>
      </c>
      <c r="C256" s="6"/>
      <c r="D256" s="7"/>
      <c r="E256" s="8"/>
      <c r="F256" s="40">
        <v>-127928065</v>
      </c>
      <c r="G256" s="40">
        <v>0</v>
      </c>
      <c r="H256" s="40">
        <v>0</v>
      </c>
      <c r="I256" s="41">
        <f>SUM(F256:H258)</f>
        <v>-127928065</v>
      </c>
    </row>
    <row r="257" spans="1:9" ht="18" customHeight="1">
      <c r="A257" s="35"/>
      <c r="B257" s="38"/>
      <c r="C257" s="9"/>
      <c r="D257" s="10"/>
      <c r="E257" s="11"/>
      <c r="F257" s="38"/>
      <c r="G257" s="38"/>
      <c r="H257" s="38"/>
      <c r="I257" s="42"/>
    </row>
    <row r="258" spans="1:9" ht="15">
      <c r="A258" s="36"/>
      <c r="B258" s="39"/>
      <c r="C258" s="12"/>
      <c r="D258" s="13"/>
      <c r="E258" s="14"/>
      <c r="F258" s="39"/>
      <c r="G258" s="39"/>
      <c r="H258" s="39"/>
      <c r="I258" s="43"/>
    </row>
    <row r="259" spans="1:9" ht="15">
      <c r="A259" s="34" t="s">
        <v>174</v>
      </c>
      <c r="B259" s="37" t="s">
        <v>175</v>
      </c>
      <c r="C259" s="6"/>
      <c r="D259" s="7"/>
      <c r="E259" s="8"/>
      <c r="F259" s="40">
        <v>-109261</v>
      </c>
      <c r="G259" s="40">
        <v>0</v>
      </c>
      <c r="H259" s="40">
        <v>0</v>
      </c>
      <c r="I259" s="41">
        <f aca="true" t="shared" si="56" ref="I259">SUM(F259:H261)</f>
        <v>-109261</v>
      </c>
    </row>
    <row r="260" spans="1:9" ht="18" customHeight="1">
      <c r="A260" s="35"/>
      <c r="B260" s="38"/>
      <c r="C260" s="9"/>
      <c r="D260" s="10"/>
      <c r="E260" s="11"/>
      <c r="F260" s="38"/>
      <c r="G260" s="38"/>
      <c r="H260" s="38"/>
      <c r="I260" s="42"/>
    </row>
    <row r="261" spans="1:9" ht="15">
      <c r="A261" s="36"/>
      <c r="B261" s="39"/>
      <c r="C261" s="12"/>
      <c r="D261" s="13"/>
      <c r="E261" s="14"/>
      <c r="F261" s="39"/>
      <c r="G261" s="39"/>
      <c r="H261" s="39"/>
      <c r="I261" s="43"/>
    </row>
    <row r="262" spans="1:9" ht="15">
      <c r="A262" s="34" t="s">
        <v>176</v>
      </c>
      <c r="B262" s="37" t="s">
        <v>177</v>
      </c>
      <c r="C262" s="6"/>
      <c r="D262" s="7"/>
      <c r="E262" s="8"/>
      <c r="F262" s="40">
        <v>-252315613</v>
      </c>
      <c r="G262" s="40">
        <v>0</v>
      </c>
      <c r="H262" s="40">
        <v>0</v>
      </c>
      <c r="I262" s="41">
        <f aca="true" t="shared" si="57" ref="I262">SUM(F262:H264)</f>
        <v>-252315613</v>
      </c>
    </row>
    <row r="263" spans="1:9" ht="18" customHeight="1">
      <c r="A263" s="35"/>
      <c r="B263" s="38"/>
      <c r="C263" s="9"/>
      <c r="D263" s="10"/>
      <c r="E263" s="11"/>
      <c r="F263" s="38"/>
      <c r="G263" s="38"/>
      <c r="H263" s="38"/>
      <c r="I263" s="42"/>
    </row>
    <row r="264" spans="1:9" ht="15">
      <c r="A264" s="36"/>
      <c r="B264" s="39"/>
      <c r="C264" s="12"/>
      <c r="D264" s="13"/>
      <c r="E264" s="14"/>
      <c r="F264" s="39"/>
      <c r="G264" s="39"/>
      <c r="H264" s="39"/>
      <c r="I264" s="43"/>
    </row>
    <row r="265" spans="1:9" ht="15">
      <c r="A265" s="34" t="s">
        <v>178</v>
      </c>
      <c r="B265" s="37" t="s">
        <v>179</v>
      </c>
      <c r="C265" s="6"/>
      <c r="D265" s="7"/>
      <c r="E265" s="8"/>
      <c r="F265" s="40">
        <v>-1280516</v>
      </c>
      <c r="G265" s="40">
        <v>0</v>
      </c>
      <c r="H265" s="40">
        <v>0</v>
      </c>
      <c r="I265" s="41">
        <f aca="true" t="shared" si="58" ref="I265">SUM(F265:H267)</f>
        <v>-1280516</v>
      </c>
    </row>
    <row r="266" spans="1:9" ht="18" customHeight="1">
      <c r="A266" s="35"/>
      <c r="B266" s="38"/>
      <c r="C266" s="9"/>
      <c r="D266" s="10"/>
      <c r="E266" s="11"/>
      <c r="F266" s="38"/>
      <c r="G266" s="38"/>
      <c r="H266" s="38"/>
      <c r="I266" s="42"/>
    </row>
    <row r="267" spans="1:9" ht="15">
      <c r="A267" s="36"/>
      <c r="B267" s="39"/>
      <c r="C267" s="12"/>
      <c r="D267" s="13"/>
      <c r="E267" s="14"/>
      <c r="F267" s="39"/>
      <c r="G267" s="39"/>
      <c r="H267" s="39"/>
      <c r="I267" s="43"/>
    </row>
    <row r="268" spans="1:9" ht="15">
      <c r="A268" s="34" t="s">
        <v>180</v>
      </c>
      <c r="B268" s="37" t="s">
        <v>181</v>
      </c>
      <c r="C268" s="6"/>
      <c r="D268" s="7"/>
      <c r="E268" s="8"/>
      <c r="F268" s="40">
        <v>-359147</v>
      </c>
      <c r="G268" s="40">
        <v>0</v>
      </c>
      <c r="H268" s="40">
        <v>0</v>
      </c>
      <c r="I268" s="41">
        <f aca="true" t="shared" si="59" ref="I268">SUM(F268:H270)</f>
        <v>-359147</v>
      </c>
    </row>
    <row r="269" spans="1:9" ht="18" customHeight="1">
      <c r="A269" s="35"/>
      <c r="B269" s="38"/>
      <c r="C269" s="9"/>
      <c r="D269" s="10"/>
      <c r="E269" s="11"/>
      <c r="F269" s="38"/>
      <c r="G269" s="38"/>
      <c r="H269" s="38"/>
      <c r="I269" s="42"/>
    </row>
    <row r="270" spans="1:9" ht="15">
      <c r="A270" s="36"/>
      <c r="B270" s="39"/>
      <c r="C270" s="12"/>
      <c r="D270" s="13"/>
      <c r="E270" s="14"/>
      <c r="F270" s="39"/>
      <c r="G270" s="39"/>
      <c r="H270" s="39"/>
      <c r="I270" s="43"/>
    </row>
    <row r="271" spans="1:9" ht="15">
      <c r="A271" s="34" t="s">
        <v>182</v>
      </c>
      <c r="B271" s="37" t="s">
        <v>183</v>
      </c>
      <c r="C271" s="6"/>
      <c r="D271" s="7"/>
      <c r="E271" s="8"/>
      <c r="F271" s="40">
        <v>-8268870</v>
      </c>
      <c r="G271" s="40">
        <v>0</v>
      </c>
      <c r="H271" s="40">
        <v>0</v>
      </c>
      <c r="I271" s="41">
        <f aca="true" t="shared" si="60" ref="I271">SUM(F271:H273)</f>
        <v>-8268870</v>
      </c>
    </row>
    <row r="272" spans="1:9" ht="18" customHeight="1">
      <c r="A272" s="35"/>
      <c r="B272" s="38"/>
      <c r="C272" s="9"/>
      <c r="D272" s="10"/>
      <c r="E272" s="11"/>
      <c r="F272" s="38"/>
      <c r="G272" s="38"/>
      <c r="H272" s="38"/>
      <c r="I272" s="42"/>
    </row>
    <row r="273" spans="1:9" ht="15">
      <c r="A273" s="36"/>
      <c r="B273" s="39"/>
      <c r="C273" s="12"/>
      <c r="D273" s="13"/>
      <c r="E273" s="14"/>
      <c r="F273" s="39"/>
      <c r="G273" s="39"/>
      <c r="H273" s="39"/>
      <c r="I273" s="43"/>
    </row>
    <row r="274" spans="1:9" ht="15">
      <c r="A274" s="34" t="s">
        <v>184</v>
      </c>
      <c r="B274" s="37" t="s">
        <v>185</v>
      </c>
      <c r="C274" s="6"/>
      <c r="D274" s="7"/>
      <c r="E274" s="8"/>
      <c r="F274" s="40">
        <v>-100305779</v>
      </c>
      <c r="G274" s="40">
        <v>0</v>
      </c>
      <c r="H274" s="40">
        <v>0</v>
      </c>
      <c r="I274" s="41">
        <f aca="true" t="shared" si="61" ref="I274">SUM(F274:H276)</f>
        <v>-100305779</v>
      </c>
    </row>
    <row r="275" spans="1:9" ht="18" customHeight="1">
      <c r="A275" s="35"/>
      <c r="B275" s="38"/>
      <c r="C275" s="9"/>
      <c r="D275" s="10"/>
      <c r="E275" s="11"/>
      <c r="F275" s="38"/>
      <c r="G275" s="38"/>
      <c r="H275" s="38"/>
      <c r="I275" s="42"/>
    </row>
    <row r="276" spans="1:9" ht="15">
      <c r="A276" s="36"/>
      <c r="B276" s="39"/>
      <c r="C276" s="12"/>
      <c r="D276" s="13"/>
      <c r="E276" s="14"/>
      <c r="F276" s="39"/>
      <c r="G276" s="39"/>
      <c r="H276" s="39"/>
      <c r="I276" s="43"/>
    </row>
    <row r="277" spans="1:9" ht="15">
      <c r="A277" s="34" t="s">
        <v>186</v>
      </c>
      <c r="B277" s="37" t="s">
        <v>187</v>
      </c>
      <c r="C277" s="6"/>
      <c r="D277" s="7"/>
      <c r="E277" s="8"/>
      <c r="F277" s="40">
        <v>-1845575</v>
      </c>
      <c r="G277" s="40">
        <v>0</v>
      </c>
      <c r="H277" s="40">
        <v>0</v>
      </c>
      <c r="I277" s="41">
        <f aca="true" t="shared" si="62" ref="I277">SUM(F277:H279)</f>
        <v>-1845575</v>
      </c>
    </row>
    <row r="278" spans="1:9" ht="18" customHeight="1">
      <c r="A278" s="35"/>
      <c r="B278" s="38"/>
      <c r="C278" s="9"/>
      <c r="D278" s="10"/>
      <c r="E278" s="11"/>
      <c r="F278" s="38"/>
      <c r="G278" s="38"/>
      <c r="H278" s="38"/>
      <c r="I278" s="42"/>
    </row>
    <row r="279" spans="1:9" ht="15">
      <c r="A279" s="36"/>
      <c r="B279" s="39"/>
      <c r="C279" s="12"/>
      <c r="D279" s="13"/>
      <c r="E279" s="14"/>
      <c r="F279" s="39"/>
      <c r="G279" s="39"/>
      <c r="H279" s="39"/>
      <c r="I279" s="43"/>
    </row>
    <row r="280" spans="1:9" ht="18" customHeight="1">
      <c r="A280" s="44" t="s">
        <v>188</v>
      </c>
      <c r="B280" s="27"/>
      <c r="C280" s="45" t="s">
        <v>40</v>
      </c>
      <c r="D280" s="46"/>
      <c r="E280" s="47"/>
      <c r="F280" s="20">
        <f>SUM(F256:F279)</f>
        <v>-492412826</v>
      </c>
      <c r="G280" s="20">
        <f aca="true" t="shared" si="63" ref="G280:I280">SUM(G256:G279)</f>
        <v>0</v>
      </c>
      <c r="H280" s="20">
        <f t="shared" si="63"/>
        <v>0</v>
      </c>
      <c r="I280" s="20">
        <f t="shared" si="63"/>
        <v>-492412826</v>
      </c>
    </row>
    <row r="281" spans="1:9" ht="6.75" customHeight="1">
      <c r="A281" s="48" t="s">
        <v>41</v>
      </c>
      <c r="B281" s="27"/>
      <c r="C281" s="27"/>
      <c r="D281" s="27"/>
      <c r="E281" s="27"/>
      <c r="F281" s="27"/>
      <c r="G281" s="27"/>
      <c r="H281" s="27"/>
      <c r="I281" s="49"/>
    </row>
    <row r="282" spans="1:9" ht="18" customHeight="1" thickBot="1">
      <c r="A282" s="31" t="s">
        <v>189</v>
      </c>
      <c r="B282" s="50"/>
      <c r="C282" s="50"/>
      <c r="D282" s="50"/>
      <c r="E282" s="50"/>
      <c r="F282" s="50"/>
      <c r="G282" s="50"/>
      <c r="H282" s="50"/>
      <c r="I282" s="51"/>
    </row>
    <row r="283" spans="1:9" ht="26.25" thickTop="1">
      <c r="A283" s="16" t="s">
        <v>43</v>
      </c>
      <c r="B283" s="17" t="s">
        <v>44</v>
      </c>
      <c r="C283" s="52" t="s">
        <v>45</v>
      </c>
      <c r="D283" s="27"/>
      <c r="E283" s="27"/>
      <c r="F283" s="18" t="s">
        <v>46</v>
      </c>
      <c r="G283" s="18" t="s">
        <v>47</v>
      </c>
      <c r="H283" s="18" t="s">
        <v>48</v>
      </c>
      <c r="I283" s="19" t="s">
        <v>49</v>
      </c>
    </row>
    <row r="284" spans="1:9" ht="15">
      <c r="A284" s="34" t="s">
        <v>190</v>
      </c>
      <c r="B284" s="37" t="s">
        <v>191</v>
      </c>
      <c r="C284" s="6"/>
      <c r="D284" s="7"/>
      <c r="E284" s="8"/>
      <c r="F284" s="40">
        <v>-1500000</v>
      </c>
      <c r="G284" s="40">
        <v>0</v>
      </c>
      <c r="H284" s="40">
        <v>0</v>
      </c>
      <c r="I284" s="41">
        <f>SUM(F284:H286)</f>
        <v>-1500000</v>
      </c>
    </row>
    <row r="285" spans="1:9" ht="18" customHeight="1">
      <c r="A285" s="35"/>
      <c r="B285" s="38"/>
      <c r="C285" s="9"/>
      <c r="D285" s="10"/>
      <c r="E285" s="11"/>
      <c r="F285" s="38"/>
      <c r="G285" s="38"/>
      <c r="H285" s="38"/>
      <c r="I285" s="42"/>
    </row>
    <row r="286" spans="1:9" ht="15">
      <c r="A286" s="36"/>
      <c r="B286" s="39"/>
      <c r="C286" s="12"/>
      <c r="D286" s="13"/>
      <c r="E286" s="14"/>
      <c r="F286" s="39"/>
      <c r="G286" s="39"/>
      <c r="H286" s="39"/>
      <c r="I286" s="43"/>
    </row>
    <row r="287" spans="1:9" ht="15">
      <c r="A287" s="34" t="s">
        <v>192</v>
      </c>
      <c r="B287" s="37" t="s">
        <v>193</v>
      </c>
      <c r="C287" s="6"/>
      <c r="D287" s="7"/>
      <c r="E287" s="8"/>
      <c r="F287" s="40">
        <v>1500000</v>
      </c>
      <c r="G287" s="40">
        <v>0</v>
      </c>
      <c r="H287" s="40">
        <v>0</v>
      </c>
      <c r="I287" s="41">
        <f>SUM(F287:H289)</f>
        <v>1500000</v>
      </c>
    </row>
    <row r="288" spans="1:9" ht="18" customHeight="1">
      <c r="A288" s="35"/>
      <c r="B288" s="38"/>
      <c r="C288" s="9"/>
      <c r="D288" s="10"/>
      <c r="E288" s="11"/>
      <c r="F288" s="38"/>
      <c r="G288" s="38"/>
      <c r="H288" s="38"/>
      <c r="I288" s="42"/>
    </row>
    <row r="289" spans="1:9" ht="15">
      <c r="A289" s="36"/>
      <c r="B289" s="39"/>
      <c r="C289" s="12"/>
      <c r="D289" s="13"/>
      <c r="E289" s="14"/>
      <c r="F289" s="39"/>
      <c r="G289" s="39"/>
      <c r="H289" s="39"/>
      <c r="I289" s="43"/>
    </row>
    <row r="290" spans="1:9" ht="18" customHeight="1">
      <c r="A290" s="44" t="s">
        <v>194</v>
      </c>
      <c r="B290" s="27"/>
      <c r="C290" s="45" t="s">
        <v>40</v>
      </c>
      <c r="D290" s="46"/>
      <c r="E290" s="47"/>
      <c r="F290" s="20">
        <f>SUM(F284:F289)</f>
        <v>0</v>
      </c>
      <c r="G290" s="20">
        <f aca="true" t="shared" si="64" ref="G290:I290">SUM(G284:G289)</f>
        <v>0</v>
      </c>
      <c r="H290" s="20">
        <f t="shared" si="64"/>
        <v>0</v>
      </c>
      <c r="I290" s="20">
        <f t="shared" si="64"/>
        <v>0</v>
      </c>
    </row>
    <row r="291" spans="1:9" ht="6.75" customHeight="1">
      <c r="A291" s="48" t="s">
        <v>41</v>
      </c>
      <c r="B291" s="27"/>
      <c r="C291" s="27"/>
      <c r="D291" s="27"/>
      <c r="E291" s="27"/>
      <c r="F291" s="27"/>
      <c r="G291" s="27"/>
      <c r="H291" s="27"/>
      <c r="I291" s="49"/>
    </row>
    <row r="292" spans="1:9" ht="18" customHeight="1" thickBot="1">
      <c r="A292" s="31" t="s">
        <v>195</v>
      </c>
      <c r="B292" s="50"/>
      <c r="C292" s="50"/>
      <c r="D292" s="50"/>
      <c r="E292" s="50"/>
      <c r="F292" s="50"/>
      <c r="G292" s="50"/>
      <c r="H292" s="50"/>
      <c r="I292" s="51"/>
    </row>
    <row r="293" spans="1:9" ht="26.25" thickTop="1">
      <c r="A293" s="16" t="s">
        <v>43</v>
      </c>
      <c r="B293" s="17" t="s">
        <v>44</v>
      </c>
      <c r="C293" s="52" t="s">
        <v>45</v>
      </c>
      <c r="D293" s="27"/>
      <c r="E293" s="27"/>
      <c r="F293" s="18" t="s">
        <v>46</v>
      </c>
      <c r="G293" s="18" t="s">
        <v>47</v>
      </c>
      <c r="H293" s="18" t="s">
        <v>48</v>
      </c>
      <c r="I293" s="19" t="s">
        <v>49</v>
      </c>
    </row>
    <row r="294" spans="1:9" ht="15">
      <c r="A294" s="34" t="s">
        <v>196</v>
      </c>
      <c r="B294" s="37" t="s">
        <v>197</v>
      </c>
      <c r="C294" s="6"/>
      <c r="D294" s="7"/>
      <c r="E294" s="8"/>
      <c r="F294" s="40">
        <v>-1500</v>
      </c>
      <c r="G294" s="40">
        <v>0</v>
      </c>
      <c r="H294" s="40">
        <v>0</v>
      </c>
      <c r="I294" s="41">
        <f>SUM(F294:H296)</f>
        <v>-1500</v>
      </c>
    </row>
    <row r="295" spans="1:9" ht="18" customHeight="1">
      <c r="A295" s="35"/>
      <c r="B295" s="38"/>
      <c r="C295" s="9"/>
      <c r="D295" s="10"/>
      <c r="E295" s="11"/>
      <c r="F295" s="38"/>
      <c r="G295" s="38"/>
      <c r="H295" s="38"/>
      <c r="I295" s="42"/>
    </row>
    <row r="296" spans="1:9" ht="15">
      <c r="A296" s="36"/>
      <c r="B296" s="39"/>
      <c r="C296" s="12"/>
      <c r="D296" s="13"/>
      <c r="E296" s="14"/>
      <c r="F296" s="39"/>
      <c r="G296" s="39"/>
      <c r="H296" s="39"/>
      <c r="I296" s="43"/>
    </row>
    <row r="297" spans="1:9" ht="15">
      <c r="A297" s="34" t="s">
        <v>198</v>
      </c>
      <c r="B297" s="37" t="s">
        <v>199</v>
      </c>
      <c r="C297" s="6"/>
      <c r="D297" s="7"/>
      <c r="E297" s="8"/>
      <c r="F297" s="40">
        <v>-60990</v>
      </c>
      <c r="G297" s="40">
        <v>0</v>
      </c>
      <c r="H297" s="40">
        <v>0</v>
      </c>
      <c r="I297" s="41">
        <f aca="true" t="shared" si="65" ref="I297">SUM(F297:H299)</f>
        <v>-60990</v>
      </c>
    </row>
    <row r="298" spans="1:9" ht="18" customHeight="1">
      <c r="A298" s="35"/>
      <c r="B298" s="38"/>
      <c r="C298" s="9"/>
      <c r="D298" s="10"/>
      <c r="E298" s="11"/>
      <c r="F298" s="38"/>
      <c r="G298" s="38"/>
      <c r="H298" s="38"/>
      <c r="I298" s="42"/>
    </row>
    <row r="299" spans="1:9" ht="15">
      <c r="A299" s="36"/>
      <c r="B299" s="39"/>
      <c r="C299" s="12"/>
      <c r="D299" s="13"/>
      <c r="E299" s="14"/>
      <c r="F299" s="39"/>
      <c r="G299" s="39"/>
      <c r="H299" s="39"/>
      <c r="I299" s="43"/>
    </row>
    <row r="300" spans="1:9" ht="15">
      <c r="A300" s="34" t="s">
        <v>200</v>
      </c>
      <c r="B300" s="37" t="s">
        <v>201</v>
      </c>
      <c r="C300" s="6"/>
      <c r="D300" s="7"/>
      <c r="E300" s="8"/>
      <c r="F300" s="40">
        <v>-85786</v>
      </c>
      <c r="G300" s="40">
        <v>0</v>
      </c>
      <c r="H300" s="40">
        <v>0</v>
      </c>
      <c r="I300" s="41">
        <f aca="true" t="shared" si="66" ref="I300">SUM(F300:H302)</f>
        <v>-85786</v>
      </c>
    </row>
    <row r="301" spans="1:9" ht="18" customHeight="1">
      <c r="A301" s="35"/>
      <c r="B301" s="38"/>
      <c r="C301" s="9"/>
      <c r="D301" s="10"/>
      <c r="E301" s="11"/>
      <c r="F301" s="38"/>
      <c r="G301" s="38"/>
      <c r="H301" s="38"/>
      <c r="I301" s="42"/>
    </row>
    <row r="302" spans="1:9" ht="15">
      <c r="A302" s="36"/>
      <c r="B302" s="39"/>
      <c r="C302" s="12"/>
      <c r="D302" s="13"/>
      <c r="E302" s="14"/>
      <c r="F302" s="39"/>
      <c r="G302" s="39"/>
      <c r="H302" s="39"/>
      <c r="I302" s="43"/>
    </row>
    <row r="303" spans="1:9" ht="15">
      <c r="A303" s="34" t="s">
        <v>202</v>
      </c>
      <c r="B303" s="37" t="s">
        <v>203</v>
      </c>
      <c r="C303" s="6"/>
      <c r="D303" s="7"/>
      <c r="E303" s="8"/>
      <c r="F303" s="40">
        <v>-920000</v>
      </c>
      <c r="G303" s="40">
        <v>0</v>
      </c>
      <c r="H303" s="40">
        <v>0</v>
      </c>
      <c r="I303" s="41">
        <f aca="true" t="shared" si="67" ref="I303">SUM(F303:H305)</f>
        <v>-920000</v>
      </c>
    </row>
    <row r="304" spans="1:9" ht="18" customHeight="1">
      <c r="A304" s="35"/>
      <c r="B304" s="38"/>
      <c r="C304" s="9"/>
      <c r="D304" s="10"/>
      <c r="E304" s="11"/>
      <c r="F304" s="38"/>
      <c r="G304" s="38"/>
      <c r="H304" s="38"/>
      <c r="I304" s="42"/>
    </row>
    <row r="305" spans="1:9" ht="15">
      <c r="A305" s="36"/>
      <c r="B305" s="39"/>
      <c r="C305" s="12"/>
      <c r="D305" s="13"/>
      <c r="E305" s="14"/>
      <c r="F305" s="39"/>
      <c r="G305" s="39"/>
      <c r="H305" s="39"/>
      <c r="I305" s="43"/>
    </row>
    <row r="306" spans="1:9" ht="15">
      <c r="A306" s="34" t="s">
        <v>204</v>
      </c>
      <c r="B306" s="37" t="s">
        <v>205</v>
      </c>
      <c r="C306" s="6"/>
      <c r="D306" s="7"/>
      <c r="E306" s="8"/>
      <c r="F306" s="40">
        <v>-3752992</v>
      </c>
      <c r="G306" s="40">
        <v>0</v>
      </c>
      <c r="H306" s="40">
        <v>0</v>
      </c>
      <c r="I306" s="41">
        <f aca="true" t="shared" si="68" ref="I306">SUM(F306:H308)</f>
        <v>-3752992</v>
      </c>
    </row>
    <row r="307" spans="1:9" ht="18" customHeight="1">
      <c r="A307" s="35"/>
      <c r="B307" s="38"/>
      <c r="C307" s="9"/>
      <c r="D307" s="10"/>
      <c r="E307" s="11"/>
      <c r="F307" s="38"/>
      <c r="G307" s="38"/>
      <c r="H307" s="38"/>
      <c r="I307" s="42"/>
    </row>
    <row r="308" spans="1:9" ht="15">
      <c r="A308" s="36"/>
      <c r="B308" s="39"/>
      <c r="C308" s="12"/>
      <c r="D308" s="13"/>
      <c r="E308" s="14"/>
      <c r="F308" s="39"/>
      <c r="G308" s="39"/>
      <c r="H308" s="39"/>
      <c r="I308" s="43"/>
    </row>
    <row r="309" spans="1:9" ht="15">
      <c r="A309" s="34" t="s">
        <v>206</v>
      </c>
      <c r="B309" s="37" t="s">
        <v>207</v>
      </c>
      <c r="C309" s="6"/>
      <c r="D309" s="7"/>
      <c r="E309" s="8"/>
      <c r="F309" s="40">
        <v>1016761</v>
      </c>
      <c r="G309" s="40">
        <v>0</v>
      </c>
      <c r="H309" s="40">
        <v>0</v>
      </c>
      <c r="I309" s="41">
        <f aca="true" t="shared" si="69" ref="I309">SUM(F309:H311)</f>
        <v>1016761</v>
      </c>
    </row>
    <row r="310" spans="1:9" ht="18" customHeight="1">
      <c r="A310" s="35"/>
      <c r="B310" s="38"/>
      <c r="C310" s="9"/>
      <c r="D310" s="10"/>
      <c r="E310" s="11"/>
      <c r="F310" s="38"/>
      <c r="G310" s="38"/>
      <c r="H310" s="38"/>
      <c r="I310" s="42"/>
    </row>
    <row r="311" spans="1:9" ht="15">
      <c r="A311" s="36"/>
      <c r="B311" s="39"/>
      <c r="C311" s="12"/>
      <c r="D311" s="13"/>
      <c r="E311" s="14"/>
      <c r="F311" s="39"/>
      <c r="G311" s="39"/>
      <c r="H311" s="39"/>
      <c r="I311" s="43"/>
    </row>
    <row r="312" spans="1:9" ht="15">
      <c r="A312" s="34" t="s">
        <v>208</v>
      </c>
      <c r="B312" s="37" t="s">
        <v>209</v>
      </c>
      <c r="C312" s="6"/>
      <c r="D312" s="7"/>
      <c r="E312" s="8"/>
      <c r="F312" s="40">
        <v>-6794</v>
      </c>
      <c r="G312" s="40">
        <v>0</v>
      </c>
      <c r="H312" s="40">
        <v>0</v>
      </c>
      <c r="I312" s="41">
        <f aca="true" t="shared" si="70" ref="I312">SUM(F312:H314)</f>
        <v>-6794</v>
      </c>
    </row>
    <row r="313" spans="1:9" ht="18" customHeight="1">
      <c r="A313" s="35"/>
      <c r="B313" s="38"/>
      <c r="C313" s="9"/>
      <c r="D313" s="10"/>
      <c r="E313" s="11"/>
      <c r="F313" s="38"/>
      <c r="G313" s="38"/>
      <c r="H313" s="38"/>
      <c r="I313" s="42"/>
    </row>
    <row r="314" spans="1:9" ht="15">
      <c r="A314" s="36"/>
      <c r="B314" s="39"/>
      <c r="C314" s="12"/>
      <c r="D314" s="13"/>
      <c r="E314" s="14"/>
      <c r="F314" s="39"/>
      <c r="G314" s="39"/>
      <c r="H314" s="39"/>
      <c r="I314" s="43"/>
    </row>
    <row r="315" spans="1:9" ht="15">
      <c r="A315" s="34" t="s">
        <v>210</v>
      </c>
      <c r="B315" s="37" t="s">
        <v>211</v>
      </c>
      <c r="C315" s="6"/>
      <c r="D315" s="7"/>
      <c r="E315" s="8"/>
      <c r="F315" s="40">
        <v>-288795</v>
      </c>
      <c r="G315" s="40">
        <v>0</v>
      </c>
      <c r="H315" s="40">
        <v>0</v>
      </c>
      <c r="I315" s="41">
        <f aca="true" t="shared" si="71" ref="I315">SUM(F315:H317)</f>
        <v>-288795</v>
      </c>
    </row>
    <row r="316" spans="1:9" ht="18" customHeight="1">
      <c r="A316" s="35"/>
      <c r="B316" s="38"/>
      <c r="C316" s="9"/>
      <c r="D316" s="10"/>
      <c r="E316" s="11"/>
      <c r="F316" s="38"/>
      <c r="G316" s="38"/>
      <c r="H316" s="38"/>
      <c r="I316" s="42"/>
    </row>
    <row r="317" spans="1:9" ht="15">
      <c r="A317" s="36"/>
      <c r="B317" s="39"/>
      <c r="C317" s="12"/>
      <c r="D317" s="13"/>
      <c r="E317" s="14"/>
      <c r="F317" s="39"/>
      <c r="G317" s="39"/>
      <c r="H317" s="39"/>
      <c r="I317" s="43"/>
    </row>
    <row r="318" spans="1:9" ht="15">
      <c r="A318" s="34" t="s">
        <v>212</v>
      </c>
      <c r="B318" s="37" t="s">
        <v>213</v>
      </c>
      <c r="C318" s="6"/>
      <c r="D318" s="7"/>
      <c r="E318" s="8"/>
      <c r="F318" s="40">
        <v>-5390000</v>
      </c>
      <c r="G318" s="40">
        <v>0</v>
      </c>
      <c r="H318" s="40">
        <v>0</v>
      </c>
      <c r="I318" s="41">
        <f aca="true" t="shared" si="72" ref="I318">SUM(F318:H320)</f>
        <v>-5390000</v>
      </c>
    </row>
    <row r="319" spans="1:9" ht="18" customHeight="1">
      <c r="A319" s="35"/>
      <c r="B319" s="38"/>
      <c r="C319" s="9"/>
      <c r="D319" s="10"/>
      <c r="E319" s="11"/>
      <c r="F319" s="38"/>
      <c r="G319" s="38"/>
      <c r="H319" s="38"/>
      <c r="I319" s="42"/>
    </row>
    <row r="320" spans="1:9" ht="15">
      <c r="A320" s="36"/>
      <c r="B320" s="39"/>
      <c r="C320" s="12"/>
      <c r="D320" s="13"/>
      <c r="E320" s="14"/>
      <c r="F320" s="39"/>
      <c r="G320" s="39"/>
      <c r="H320" s="39"/>
      <c r="I320" s="43"/>
    </row>
    <row r="321" spans="1:9" ht="15">
      <c r="A321" s="34" t="s">
        <v>214</v>
      </c>
      <c r="B321" s="37" t="s">
        <v>215</v>
      </c>
      <c r="C321" s="6"/>
      <c r="D321" s="7"/>
      <c r="E321" s="8"/>
      <c r="F321" s="40">
        <v>-55141</v>
      </c>
      <c r="G321" s="40">
        <v>0</v>
      </c>
      <c r="H321" s="40">
        <v>0</v>
      </c>
      <c r="I321" s="41">
        <f aca="true" t="shared" si="73" ref="I321">SUM(F321:H323)</f>
        <v>-55141</v>
      </c>
    </row>
    <row r="322" spans="1:9" ht="18" customHeight="1">
      <c r="A322" s="35"/>
      <c r="B322" s="38"/>
      <c r="C322" s="9"/>
      <c r="D322" s="10"/>
      <c r="E322" s="11"/>
      <c r="F322" s="38"/>
      <c r="G322" s="38"/>
      <c r="H322" s="38"/>
      <c r="I322" s="42"/>
    </row>
    <row r="323" spans="1:9" ht="15">
      <c r="A323" s="36"/>
      <c r="B323" s="39"/>
      <c r="C323" s="12"/>
      <c r="D323" s="13"/>
      <c r="E323" s="14"/>
      <c r="F323" s="39"/>
      <c r="G323" s="39"/>
      <c r="H323" s="39"/>
      <c r="I323" s="43"/>
    </row>
    <row r="324" spans="1:9" ht="15">
      <c r="A324" s="34" t="s">
        <v>216</v>
      </c>
      <c r="B324" s="37" t="s">
        <v>217</v>
      </c>
      <c r="C324" s="6"/>
      <c r="D324" s="7"/>
      <c r="E324" s="8"/>
      <c r="F324" s="40">
        <v>-113300</v>
      </c>
      <c r="G324" s="40">
        <v>0</v>
      </c>
      <c r="H324" s="40">
        <v>0</v>
      </c>
      <c r="I324" s="41">
        <f aca="true" t="shared" si="74" ref="I324">SUM(F324:H326)</f>
        <v>-113300</v>
      </c>
    </row>
    <row r="325" spans="1:9" ht="18" customHeight="1">
      <c r="A325" s="35"/>
      <c r="B325" s="38"/>
      <c r="C325" s="9"/>
      <c r="D325" s="10"/>
      <c r="E325" s="11"/>
      <c r="F325" s="38"/>
      <c r="G325" s="38"/>
      <c r="H325" s="38"/>
      <c r="I325" s="42"/>
    </row>
    <row r="326" spans="1:9" ht="15">
      <c r="A326" s="36"/>
      <c r="B326" s="39"/>
      <c r="C326" s="12"/>
      <c r="D326" s="13"/>
      <c r="E326" s="14"/>
      <c r="F326" s="39"/>
      <c r="G326" s="39"/>
      <c r="H326" s="39"/>
      <c r="I326" s="43"/>
    </row>
    <row r="327" spans="1:9" ht="15">
      <c r="A327" s="34" t="s">
        <v>218</v>
      </c>
      <c r="B327" s="37" t="s">
        <v>219</v>
      </c>
      <c r="C327" s="6"/>
      <c r="D327" s="7"/>
      <c r="E327" s="8"/>
      <c r="F327" s="40">
        <v>-162951</v>
      </c>
      <c r="G327" s="40">
        <v>0</v>
      </c>
      <c r="H327" s="40">
        <v>0</v>
      </c>
      <c r="I327" s="41">
        <f aca="true" t="shared" si="75" ref="I327">SUM(F327:H329)</f>
        <v>-162951</v>
      </c>
    </row>
    <row r="328" spans="1:9" ht="18" customHeight="1">
      <c r="A328" s="35"/>
      <c r="B328" s="38"/>
      <c r="C328" s="9"/>
      <c r="D328" s="10"/>
      <c r="E328" s="11"/>
      <c r="F328" s="38"/>
      <c r="G328" s="38"/>
      <c r="H328" s="38"/>
      <c r="I328" s="42"/>
    </row>
    <row r="329" spans="1:9" ht="15">
      <c r="A329" s="36"/>
      <c r="B329" s="39"/>
      <c r="C329" s="12"/>
      <c r="D329" s="13"/>
      <c r="E329" s="14"/>
      <c r="F329" s="39"/>
      <c r="G329" s="39"/>
      <c r="H329" s="39"/>
      <c r="I329" s="43"/>
    </row>
    <row r="330" spans="1:9" ht="18" customHeight="1">
      <c r="A330" s="44" t="s">
        <v>220</v>
      </c>
      <c r="B330" s="27"/>
      <c r="C330" s="45" t="s">
        <v>40</v>
      </c>
      <c r="D330" s="46"/>
      <c r="E330" s="47"/>
      <c r="F330" s="20">
        <f>SUM(F294:F329)</f>
        <v>-9821488</v>
      </c>
      <c r="G330" s="20">
        <f>SUM(G294:G329)</f>
        <v>0</v>
      </c>
      <c r="H330" s="20">
        <f>SUM(H294:H329)</f>
        <v>0</v>
      </c>
      <c r="I330" s="20">
        <f>SUM(I294:I329)</f>
        <v>-9821488</v>
      </c>
    </row>
    <row r="331" spans="1:9" ht="6.75" customHeight="1">
      <c r="A331" s="48" t="s">
        <v>41</v>
      </c>
      <c r="B331" s="27"/>
      <c r="C331" s="27"/>
      <c r="D331" s="27"/>
      <c r="E331" s="27"/>
      <c r="F331" s="27"/>
      <c r="G331" s="27"/>
      <c r="H331" s="27"/>
      <c r="I331" s="49"/>
    </row>
    <row r="332" spans="1:9" ht="18" customHeight="1" thickBot="1">
      <c r="A332" s="31" t="s">
        <v>221</v>
      </c>
      <c r="B332" s="50"/>
      <c r="C332" s="50"/>
      <c r="D332" s="50"/>
      <c r="E332" s="50"/>
      <c r="F332" s="50"/>
      <c r="G332" s="50"/>
      <c r="H332" s="50"/>
      <c r="I332" s="51"/>
    </row>
    <row r="333" spans="1:9" ht="26.25" thickTop="1">
      <c r="A333" s="16" t="s">
        <v>43</v>
      </c>
      <c r="B333" s="17" t="s">
        <v>44</v>
      </c>
      <c r="C333" s="52" t="s">
        <v>45</v>
      </c>
      <c r="D333" s="27"/>
      <c r="E333" s="27"/>
      <c r="F333" s="18" t="s">
        <v>46</v>
      </c>
      <c r="G333" s="18" t="s">
        <v>47</v>
      </c>
      <c r="H333" s="18" t="s">
        <v>48</v>
      </c>
      <c r="I333" s="19" t="s">
        <v>49</v>
      </c>
    </row>
    <row r="334" spans="1:9" ht="15">
      <c r="A334" s="34" t="s">
        <v>222</v>
      </c>
      <c r="B334" s="37" t="s">
        <v>223</v>
      </c>
      <c r="C334" s="6"/>
      <c r="D334" s="7"/>
      <c r="E334" s="8"/>
      <c r="F334" s="40">
        <v>-519256</v>
      </c>
      <c r="G334" s="40">
        <v>0</v>
      </c>
      <c r="H334" s="40">
        <v>0</v>
      </c>
      <c r="I334" s="41">
        <f>SUM(F334:H336)</f>
        <v>-519256</v>
      </c>
    </row>
    <row r="335" spans="1:9" ht="18" customHeight="1">
      <c r="A335" s="35"/>
      <c r="B335" s="38"/>
      <c r="C335" s="9"/>
      <c r="D335" s="10"/>
      <c r="E335" s="11"/>
      <c r="F335" s="38"/>
      <c r="G335" s="38"/>
      <c r="H335" s="38"/>
      <c r="I335" s="42"/>
    </row>
    <row r="336" spans="1:9" ht="15">
      <c r="A336" s="36"/>
      <c r="B336" s="39"/>
      <c r="C336" s="12"/>
      <c r="D336" s="13"/>
      <c r="E336" s="14"/>
      <c r="F336" s="39"/>
      <c r="G336" s="39"/>
      <c r="H336" s="39"/>
      <c r="I336" s="43"/>
    </row>
    <row r="337" spans="1:9" ht="18" customHeight="1">
      <c r="A337" s="44" t="s">
        <v>224</v>
      </c>
      <c r="B337" s="27"/>
      <c r="C337" s="45" t="s">
        <v>40</v>
      </c>
      <c r="D337" s="46"/>
      <c r="E337" s="47"/>
      <c r="F337" s="20">
        <f>SUM(F334)</f>
        <v>-519256</v>
      </c>
      <c r="G337" s="20">
        <f aca="true" t="shared" si="76" ref="G337:I337">SUM(G334)</f>
        <v>0</v>
      </c>
      <c r="H337" s="20">
        <f t="shared" si="76"/>
        <v>0</v>
      </c>
      <c r="I337" s="20">
        <f t="shared" si="76"/>
        <v>-519256</v>
      </c>
    </row>
    <row r="338" spans="1:9" ht="6.75" customHeight="1">
      <c r="A338" s="48" t="s">
        <v>41</v>
      </c>
      <c r="B338" s="27"/>
      <c r="C338" s="27"/>
      <c r="D338" s="27"/>
      <c r="E338" s="27"/>
      <c r="F338" s="27"/>
      <c r="G338" s="27"/>
      <c r="H338" s="27"/>
      <c r="I338" s="49"/>
    </row>
    <row r="339" spans="1:9" ht="18" customHeight="1" thickBot="1">
      <c r="A339" s="31" t="s">
        <v>225</v>
      </c>
      <c r="B339" s="50"/>
      <c r="C339" s="50"/>
      <c r="D339" s="50"/>
      <c r="E339" s="50"/>
      <c r="F339" s="50"/>
      <c r="G339" s="50"/>
      <c r="H339" s="50"/>
      <c r="I339" s="51"/>
    </row>
    <row r="340" spans="1:9" ht="26.25" thickTop="1">
      <c r="A340" s="16" t="s">
        <v>43</v>
      </c>
      <c r="B340" s="17" t="s">
        <v>44</v>
      </c>
      <c r="C340" s="52" t="s">
        <v>45</v>
      </c>
      <c r="D340" s="27"/>
      <c r="E340" s="27"/>
      <c r="F340" s="18" t="s">
        <v>46</v>
      </c>
      <c r="G340" s="18" t="s">
        <v>47</v>
      </c>
      <c r="H340" s="18" t="s">
        <v>48</v>
      </c>
      <c r="I340" s="19" t="s">
        <v>49</v>
      </c>
    </row>
    <row r="341" spans="1:9" ht="15">
      <c r="A341" s="34" t="s">
        <v>226</v>
      </c>
      <c r="B341" s="37" t="s">
        <v>227</v>
      </c>
      <c r="C341" s="6"/>
      <c r="D341" s="7"/>
      <c r="E341" s="8"/>
      <c r="F341" s="40">
        <v>800000</v>
      </c>
      <c r="G341" s="40">
        <v>0</v>
      </c>
      <c r="H341" s="40">
        <v>0</v>
      </c>
      <c r="I341" s="41">
        <f>SUM(F341:H343)</f>
        <v>800000</v>
      </c>
    </row>
    <row r="342" spans="1:9" ht="18" customHeight="1">
      <c r="A342" s="35"/>
      <c r="B342" s="38"/>
      <c r="C342" s="9"/>
      <c r="D342" s="10"/>
      <c r="E342" s="11"/>
      <c r="F342" s="38"/>
      <c r="G342" s="38"/>
      <c r="H342" s="38"/>
      <c r="I342" s="42"/>
    </row>
    <row r="343" spans="1:9" ht="15">
      <c r="A343" s="36"/>
      <c r="B343" s="39"/>
      <c r="C343" s="12"/>
      <c r="D343" s="13"/>
      <c r="E343" s="14"/>
      <c r="F343" s="39"/>
      <c r="G343" s="39"/>
      <c r="H343" s="39"/>
      <c r="I343" s="43"/>
    </row>
    <row r="344" spans="1:9" ht="15">
      <c r="A344" s="34" t="s">
        <v>228</v>
      </c>
      <c r="B344" s="37" t="s">
        <v>229</v>
      </c>
      <c r="C344" s="6"/>
      <c r="D344" s="7"/>
      <c r="E344" s="8"/>
      <c r="F344" s="40">
        <v>-1325000</v>
      </c>
      <c r="G344" s="40">
        <v>0</v>
      </c>
      <c r="H344" s="40">
        <v>0</v>
      </c>
      <c r="I344" s="41">
        <f aca="true" t="shared" si="77" ref="I344">SUM(F344:H346)</f>
        <v>-1325000</v>
      </c>
    </row>
    <row r="345" spans="1:9" ht="18" customHeight="1">
      <c r="A345" s="35"/>
      <c r="B345" s="38"/>
      <c r="C345" s="9"/>
      <c r="D345" s="10"/>
      <c r="E345" s="11"/>
      <c r="F345" s="38"/>
      <c r="G345" s="38"/>
      <c r="H345" s="38"/>
      <c r="I345" s="42"/>
    </row>
    <row r="346" spans="1:9" ht="15">
      <c r="A346" s="36"/>
      <c r="B346" s="39"/>
      <c r="C346" s="12"/>
      <c r="D346" s="13"/>
      <c r="E346" s="14"/>
      <c r="F346" s="39"/>
      <c r="G346" s="39"/>
      <c r="H346" s="39"/>
      <c r="I346" s="43"/>
    </row>
    <row r="347" spans="1:9" ht="15">
      <c r="A347" s="34" t="s">
        <v>230</v>
      </c>
      <c r="B347" s="37" t="s">
        <v>231</v>
      </c>
      <c r="C347" s="6"/>
      <c r="D347" s="7"/>
      <c r="E347" s="8"/>
      <c r="F347" s="40">
        <v>0</v>
      </c>
      <c r="G347" s="40">
        <v>0</v>
      </c>
      <c r="H347" s="40">
        <v>0</v>
      </c>
      <c r="I347" s="41">
        <f aca="true" t="shared" si="78" ref="I347">SUM(F347:H349)</f>
        <v>0</v>
      </c>
    </row>
    <row r="348" spans="1:9" ht="18" customHeight="1">
      <c r="A348" s="35"/>
      <c r="B348" s="38"/>
      <c r="C348" s="9"/>
      <c r="D348" s="10"/>
      <c r="E348" s="11"/>
      <c r="F348" s="38"/>
      <c r="G348" s="38"/>
      <c r="H348" s="38"/>
      <c r="I348" s="42"/>
    </row>
    <row r="349" spans="1:9" ht="15">
      <c r="A349" s="36"/>
      <c r="B349" s="39"/>
      <c r="C349" s="12"/>
      <c r="D349" s="13"/>
      <c r="E349" s="14"/>
      <c r="F349" s="39"/>
      <c r="G349" s="39"/>
      <c r="H349" s="39"/>
      <c r="I349" s="43"/>
    </row>
    <row r="350" spans="1:9" ht="15">
      <c r="A350" s="34" t="s">
        <v>232</v>
      </c>
      <c r="B350" s="37" t="s">
        <v>233</v>
      </c>
      <c r="C350" s="6"/>
      <c r="D350" s="7"/>
      <c r="E350" s="8"/>
      <c r="F350" s="40">
        <v>0</v>
      </c>
      <c r="G350" s="40">
        <v>0</v>
      </c>
      <c r="H350" s="40">
        <v>0</v>
      </c>
      <c r="I350" s="41">
        <f aca="true" t="shared" si="79" ref="I350">SUM(F350:H352)</f>
        <v>0</v>
      </c>
    </row>
    <row r="351" spans="1:9" ht="18" customHeight="1">
      <c r="A351" s="35"/>
      <c r="B351" s="38"/>
      <c r="C351" s="9"/>
      <c r="D351" s="10"/>
      <c r="E351" s="11"/>
      <c r="F351" s="38"/>
      <c r="G351" s="38"/>
      <c r="H351" s="38"/>
      <c r="I351" s="42"/>
    </row>
    <row r="352" spans="1:9" ht="15">
      <c r="A352" s="36"/>
      <c r="B352" s="39"/>
      <c r="C352" s="12"/>
      <c r="D352" s="13"/>
      <c r="E352" s="14"/>
      <c r="F352" s="39"/>
      <c r="G352" s="39"/>
      <c r="H352" s="39"/>
      <c r="I352" s="43"/>
    </row>
    <row r="353" spans="1:9" ht="15">
      <c r="A353" s="34" t="s">
        <v>234</v>
      </c>
      <c r="B353" s="37" t="s">
        <v>235</v>
      </c>
      <c r="C353" s="6"/>
      <c r="D353" s="7"/>
      <c r="E353" s="8"/>
      <c r="F353" s="40">
        <v>0</v>
      </c>
      <c r="G353" s="40">
        <v>0</v>
      </c>
      <c r="H353" s="40">
        <v>0</v>
      </c>
      <c r="I353" s="41">
        <f aca="true" t="shared" si="80" ref="I353">SUM(F353:H355)</f>
        <v>0</v>
      </c>
    </row>
    <row r="354" spans="1:9" ht="18" customHeight="1">
      <c r="A354" s="35"/>
      <c r="B354" s="38"/>
      <c r="C354" s="9"/>
      <c r="D354" s="10"/>
      <c r="E354" s="11"/>
      <c r="F354" s="38"/>
      <c r="G354" s="38"/>
      <c r="H354" s="38"/>
      <c r="I354" s="42"/>
    </row>
    <row r="355" spans="1:9" ht="15">
      <c r="A355" s="36"/>
      <c r="B355" s="39"/>
      <c r="C355" s="12"/>
      <c r="D355" s="13"/>
      <c r="E355" s="14"/>
      <c r="F355" s="39"/>
      <c r="G355" s="39"/>
      <c r="H355" s="39"/>
      <c r="I355" s="43"/>
    </row>
    <row r="356" spans="1:9" ht="15">
      <c r="A356" s="34" t="s">
        <v>236</v>
      </c>
      <c r="B356" s="37" t="s">
        <v>237</v>
      </c>
      <c r="C356" s="6"/>
      <c r="D356" s="7"/>
      <c r="E356" s="8"/>
      <c r="F356" s="40">
        <v>0</v>
      </c>
      <c r="G356" s="40">
        <v>0</v>
      </c>
      <c r="H356" s="40">
        <v>0</v>
      </c>
      <c r="I356" s="41">
        <f aca="true" t="shared" si="81" ref="I356">SUM(F356:H358)</f>
        <v>0</v>
      </c>
    </row>
    <row r="357" spans="1:9" ht="18" customHeight="1">
      <c r="A357" s="35"/>
      <c r="B357" s="38"/>
      <c r="C357" s="9"/>
      <c r="D357" s="10"/>
      <c r="E357" s="11"/>
      <c r="F357" s="38"/>
      <c r="G357" s="38"/>
      <c r="H357" s="38"/>
      <c r="I357" s="42"/>
    </row>
    <row r="358" spans="1:9" ht="15">
      <c r="A358" s="36"/>
      <c r="B358" s="39"/>
      <c r="C358" s="12"/>
      <c r="D358" s="13"/>
      <c r="E358" s="14"/>
      <c r="F358" s="39"/>
      <c r="G358" s="39"/>
      <c r="H358" s="39"/>
      <c r="I358" s="43"/>
    </row>
    <row r="359" spans="1:9" ht="15">
      <c r="A359" s="34" t="s">
        <v>238</v>
      </c>
      <c r="B359" s="37" t="s">
        <v>239</v>
      </c>
      <c r="C359" s="6"/>
      <c r="D359" s="7"/>
      <c r="E359" s="8"/>
      <c r="F359" s="40">
        <v>0</v>
      </c>
      <c r="G359" s="40">
        <v>0</v>
      </c>
      <c r="H359" s="40">
        <v>0</v>
      </c>
      <c r="I359" s="41">
        <f aca="true" t="shared" si="82" ref="I359">SUM(F359:H361)</f>
        <v>0</v>
      </c>
    </row>
    <row r="360" spans="1:9" ht="18" customHeight="1">
      <c r="A360" s="35"/>
      <c r="B360" s="38"/>
      <c r="C360" s="9"/>
      <c r="D360" s="10"/>
      <c r="E360" s="11"/>
      <c r="F360" s="38"/>
      <c r="G360" s="38"/>
      <c r="H360" s="38"/>
      <c r="I360" s="42"/>
    </row>
    <row r="361" spans="1:9" ht="15">
      <c r="A361" s="36"/>
      <c r="B361" s="39"/>
      <c r="C361" s="12"/>
      <c r="D361" s="13"/>
      <c r="E361" s="14"/>
      <c r="F361" s="39"/>
      <c r="G361" s="39"/>
      <c r="H361" s="39"/>
      <c r="I361" s="43"/>
    </row>
    <row r="362" spans="1:9" ht="15">
      <c r="A362" s="34" t="s">
        <v>240</v>
      </c>
      <c r="B362" s="37" t="s">
        <v>241</v>
      </c>
      <c r="C362" s="6"/>
      <c r="D362" s="7"/>
      <c r="E362" s="8"/>
      <c r="F362" s="40">
        <v>0</v>
      </c>
      <c r="G362" s="40">
        <v>0</v>
      </c>
      <c r="H362" s="40">
        <v>0</v>
      </c>
      <c r="I362" s="41">
        <f aca="true" t="shared" si="83" ref="I362">SUM(F362:H364)</f>
        <v>0</v>
      </c>
    </row>
    <row r="363" spans="1:9" ht="18" customHeight="1">
      <c r="A363" s="35"/>
      <c r="B363" s="38"/>
      <c r="C363" s="9"/>
      <c r="D363" s="10"/>
      <c r="E363" s="11"/>
      <c r="F363" s="38"/>
      <c r="G363" s="38"/>
      <c r="H363" s="38"/>
      <c r="I363" s="42"/>
    </row>
    <row r="364" spans="1:9" ht="15">
      <c r="A364" s="36"/>
      <c r="B364" s="39"/>
      <c r="C364" s="12"/>
      <c r="D364" s="13"/>
      <c r="E364" s="14"/>
      <c r="F364" s="39"/>
      <c r="G364" s="39"/>
      <c r="H364" s="39"/>
      <c r="I364" s="43"/>
    </row>
    <row r="365" spans="1:9" ht="15">
      <c r="A365" s="34" t="s">
        <v>242</v>
      </c>
      <c r="B365" s="37" t="s">
        <v>243</v>
      </c>
      <c r="C365" s="6"/>
      <c r="D365" s="7"/>
      <c r="E365" s="8"/>
      <c r="F365" s="40">
        <v>0</v>
      </c>
      <c r="G365" s="40">
        <v>0</v>
      </c>
      <c r="H365" s="40">
        <v>0</v>
      </c>
      <c r="I365" s="41">
        <f aca="true" t="shared" si="84" ref="I365">SUM(F365:H367)</f>
        <v>0</v>
      </c>
    </row>
    <row r="366" spans="1:9" ht="18" customHeight="1">
      <c r="A366" s="35"/>
      <c r="B366" s="38"/>
      <c r="C366" s="9"/>
      <c r="D366" s="10"/>
      <c r="E366" s="11"/>
      <c r="F366" s="38"/>
      <c r="G366" s="38"/>
      <c r="H366" s="38"/>
      <c r="I366" s="42"/>
    </row>
    <row r="367" spans="1:9" ht="15">
      <c r="A367" s="36"/>
      <c r="B367" s="39"/>
      <c r="C367" s="12"/>
      <c r="D367" s="13"/>
      <c r="E367" s="14"/>
      <c r="F367" s="39"/>
      <c r="G367" s="39"/>
      <c r="H367" s="39"/>
      <c r="I367" s="43"/>
    </row>
    <row r="368" spans="1:9" ht="15">
      <c r="A368" s="34" t="s">
        <v>244</v>
      </c>
      <c r="B368" s="37" t="s">
        <v>245</v>
      </c>
      <c r="C368" s="6"/>
      <c r="D368" s="7"/>
      <c r="E368" s="8"/>
      <c r="F368" s="40">
        <v>0</v>
      </c>
      <c r="G368" s="40">
        <v>0</v>
      </c>
      <c r="H368" s="40">
        <v>0</v>
      </c>
      <c r="I368" s="41">
        <f aca="true" t="shared" si="85" ref="I368">SUM(F368:H370)</f>
        <v>0</v>
      </c>
    </row>
    <row r="369" spans="1:9" ht="18" customHeight="1">
      <c r="A369" s="35"/>
      <c r="B369" s="38"/>
      <c r="C369" s="9"/>
      <c r="D369" s="10"/>
      <c r="E369" s="11"/>
      <c r="F369" s="38"/>
      <c r="G369" s="38"/>
      <c r="H369" s="38"/>
      <c r="I369" s="42"/>
    </row>
    <row r="370" spans="1:9" ht="15">
      <c r="A370" s="36"/>
      <c r="B370" s="39"/>
      <c r="C370" s="12"/>
      <c r="D370" s="13"/>
      <c r="E370" s="14"/>
      <c r="F370" s="39"/>
      <c r="G370" s="39"/>
      <c r="H370" s="39"/>
      <c r="I370" s="43"/>
    </row>
    <row r="371" spans="1:9" ht="15">
      <c r="A371" s="34" t="s">
        <v>246</v>
      </c>
      <c r="B371" s="37" t="s">
        <v>247</v>
      </c>
      <c r="C371" s="6"/>
      <c r="D371" s="7"/>
      <c r="E371" s="8"/>
      <c r="F371" s="40">
        <v>0</v>
      </c>
      <c r="G371" s="40">
        <v>0</v>
      </c>
      <c r="H371" s="40">
        <v>0</v>
      </c>
      <c r="I371" s="41">
        <f aca="true" t="shared" si="86" ref="I371">SUM(F371:H373)</f>
        <v>0</v>
      </c>
    </row>
    <row r="372" spans="1:9" ht="18" customHeight="1">
      <c r="A372" s="35"/>
      <c r="B372" s="38"/>
      <c r="C372" s="9"/>
      <c r="D372" s="10"/>
      <c r="E372" s="11"/>
      <c r="F372" s="38"/>
      <c r="G372" s="38"/>
      <c r="H372" s="38"/>
      <c r="I372" s="42"/>
    </row>
    <row r="373" spans="1:9" ht="15">
      <c r="A373" s="36"/>
      <c r="B373" s="39"/>
      <c r="C373" s="12"/>
      <c r="D373" s="13"/>
      <c r="E373" s="14"/>
      <c r="F373" s="39"/>
      <c r="G373" s="39"/>
      <c r="H373" s="39"/>
      <c r="I373" s="43"/>
    </row>
    <row r="374" spans="1:9" ht="15">
      <c r="A374" s="34" t="s">
        <v>248</v>
      </c>
      <c r="B374" s="37" t="s">
        <v>249</v>
      </c>
      <c r="C374" s="6"/>
      <c r="D374" s="7"/>
      <c r="E374" s="8"/>
      <c r="F374" s="40">
        <v>0</v>
      </c>
      <c r="G374" s="40">
        <v>0</v>
      </c>
      <c r="H374" s="40">
        <v>0</v>
      </c>
      <c r="I374" s="41">
        <f aca="true" t="shared" si="87" ref="I374">SUM(F374:H376)</f>
        <v>0</v>
      </c>
    </row>
    <row r="375" spans="1:9" ht="18" customHeight="1">
      <c r="A375" s="35"/>
      <c r="B375" s="38"/>
      <c r="C375" s="9"/>
      <c r="D375" s="10"/>
      <c r="E375" s="11"/>
      <c r="F375" s="38"/>
      <c r="G375" s="38"/>
      <c r="H375" s="38"/>
      <c r="I375" s="42"/>
    </row>
    <row r="376" spans="1:9" ht="15">
      <c r="A376" s="36"/>
      <c r="B376" s="39"/>
      <c r="C376" s="12"/>
      <c r="D376" s="13"/>
      <c r="E376" s="14"/>
      <c r="F376" s="39"/>
      <c r="G376" s="39"/>
      <c r="H376" s="39"/>
      <c r="I376" s="43"/>
    </row>
    <row r="377" spans="1:9" ht="15">
      <c r="A377" s="34" t="s">
        <v>250</v>
      </c>
      <c r="B377" s="37" t="s">
        <v>251</v>
      </c>
      <c r="C377" s="6"/>
      <c r="D377" s="7"/>
      <c r="E377" s="8"/>
      <c r="F377" s="40">
        <v>0</v>
      </c>
      <c r="G377" s="40">
        <v>0</v>
      </c>
      <c r="H377" s="40">
        <v>0</v>
      </c>
      <c r="I377" s="41">
        <f aca="true" t="shared" si="88" ref="I377">SUM(F377:H379)</f>
        <v>0</v>
      </c>
    </row>
    <row r="378" spans="1:9" ht="18" customHeight="1">
      <c r="A378" s="35"/>
      <c r="B378" s="38"/>
      <c r="C378" s="9"/>
      <c r="D378" s="10"/>
      <c r="E378" s="11"/>
      <c r="F378" s="38"/>
      <c r="G378" s="38"/>
      <c r="H378" s="38"/>
      <c r="I378" s="42"/>
    </row>
    <row r="379" spans="1:9" ht="15">
      <c r="A379" s="36"/>
      <c r="B379" s="39"/>
      <c r="C379" s="12"/>
      <c r="D379" s="13"/>
      <c r="E379" s="14"/>
      <c r="F379" s="39"/>
      <c r="G379" s="39"/>
      <c r="H379" s="39"/>
      <c r="I379" s="43"/>
    </row>
    <row r="380" spans="1:9" ht="18" customHeight="1">
      <c r="A380" s="44" t="s">
        <v>252</v>
      </c>
      <c r="B380" s="27"/>
      <c r="C380" s="45" t="s">
        <v>40</v>
      </c>
      <c r="D380" s="46"/>
      <c r="E380" s="47"/>
      <c r="F380" s="20">
        <f>SUM(F341:F379)</f>
        <v>-525000</v>
      </c>
      <c r="G380" s="20">
        <f aca="true" t="shared" si="89" ref="G380:I380">SUM(G341:G379)</f>
        <v>0</v>
      </c>
      <c r="H380" s="20">
        <f t="shared" si="89"/>
        <v>0</v>
      </c>
      <c r="I380" s="20">
        <f t="shared" si="89"/>
        <v>-525000</v>
      </c>
    </row>
    <row r="381" spans="1:9" ht="6.75" customHeight="1">
      <c r="A381" s="48" t="s">
        <v>41</v>
      </c>
      <c r="B381" s="27"/>
      <c r="C381" s="27"/>
      <c r="D381" s="27"/>
      <c r="E381" s="27"/>
      <c r="F381" s="27"/>
      <c r="G381" s="27"/>
      <c r="H381" s="27"/>
      <c r="I381" s="49"/>
    </row>
    <row r="382" spans="1:9" ht="18" customHeight="1" thickBot="1">
      <c r="A382" s="31" t="s">
        <v>253</v>
      </c>
      <c r="B382" s="50"/>
      <c r="C382" s="50"/>
      <c r="D382" s="50"/>
      <c r="E382" s="50"/>
      <c r="F382" s="50"/>
      <c r="G382" s="50"/>
      <c r="H382" s="50"/>
      <c r="I382" s="51"/>
    </row>
    <row r="383" spans="1:9" ht="26.25" thickTop="1">
      <c r="A383" s="16" t="s">
        <v>43</v>
      </c>
      <c r="B383" s="17" t="s">
        <v>44</v>
      </c>
      <c r="C383" s="52" t="s">
        <v>45</v>
      </c>
      <c r="D383" s="27"/>
      <c r="E383" s="27"/>
      <c r="F383" s="18" t="s">
        <v>46</v>
      </c>
      <c r="G383" s="18" t="s">
        <v>47</v>
      </c>
      <c r="H383" s="18" t="s">
        <v>48</v>
      </c>
      <c r="I383" s="19" t="s">
        <v>49</v>
      </c>
    </row>
    <row r="384" spans="1:9" ht="15">
      <c r="A384" s="34" t="s">
        <v>254</v>
      </c>
      <c r="B384" s="37" t="s">
        <v>255</v>
      </c>
      <c r="C384" s="6"/>
      <c r="D384" s="7"/>
      <c r="E384" s="8"/>
      <c r="F384" s="40">
        <v>-39822</v>
      </c>
      <c r="G384" s="40">
        <v>0</v>
      </c>
      <c r="H384" s="40">
        <v>0</v>
      </c>
      <c r="I384" s="41">
        <f>SUM(F384:H386)</f>
        <v>-39822</v>
      </c>
    </row>
    <row r="385" spans="1:9" ht="18" customHeight="1">
      <c r="A385" s="35"/>
      <c r="B385" s="38"/>
      <c r="C385" s="9"/>
      <c r="D385" s="10"/>
      <c r="E385" s="11"/>
      <c r="F385" s="38"/>
      <c r="G385" s="38"/>
      <c r="H385" s="38"/>
      <c r="I385" s="42"/>
    </row>
    <row r="386" spans="1:9" ht="15">
      <c r="A386" s="36"/>
      <c r="B386" s="39"/>
      <c r="C386" s="12"/>
      <c r="D386" s="13"/>
      <c r="E386" s="14"/>
      <c r="F386" s="39"/>
      <c r="G386" s="39"/>
      <c r="H386" s="39"/>
      <c r="I386" s="43"/>
    </row>
    <row r="387" spans="1:9" ht="15">
      <c r="A387" s="34" t="s">
        <v>256</v>
      </c>
      <c r="B387" s="37" t="s">
        <v>257</v>
      </c>
      <c r="C387" s="6"/>
      <c r="D387" s="7"/>
      <c r="E387" s="8"/>
      <c r="F387" s="40">
        <v>-358396</v>
      </c>
      <c r="G387" s="40">
        <v>0</v>
      </c>
      <c r="H387" s="40">
        <v>0</v>
      </c>
      <c r="I387" s="41">
        <f aca="true" t="shared" si="90" ref="I387">SUM(F387:H389)</f>
        <v>-358396</v>
      </c>
    </row>
    <row r="388" spans="1:9" ht="18" customHeight="1">
      <c r="A388" s="35"/>
      <c r="B388" s="38"/>
      <c r="C388" s="9"/>
      <c r="D388" s="10"/>
      <c r="E388" s="11"/>
      <c r="F388" s="38"/>
      <c r="G388" s="38"/>
      <c r="H388" s="38"/>
      <c r="I388" s="42"/>
    </row>
    <row r="389" spans="1:9" ht="15">
      <c r="A389" s="36"/>
      <c r="B389" s="39"/>
      <c r="C389" s="12"/>
      <c r="D389" s="13"/>
      <c r="E389" s="14"/>
      <c r="F389" s="39"/>
      <c r="G389" s="39"/>
      <c r="H389" s="39"/>
      <c r="I389" s="43"/>
    </row>
    <row r="390" spans="1:9" ht="15">
      <c r="A390" s="34" t="s">
        <v>258</v>
      </c>
      <c r="B390" s="37" t="s">
        <v>259</v>
      </c>
      <c r="C390" s="6"/>
      <c r="D390" s="7"/>
      <c r="E390" s="8"/>
      <c r="F390" s="40">
        <v>1085000</v>
      </c>
      <c r="G390" s="40">
        <v>0</v>
      </c>
      <c r="H390" s="40">
        <v>0</v>
      </c>
      <c r="I390" s="41">
        <f aca="true" t="shared" si="91" ref="I390">SUM(F390:H392)</f>
        <v>1085000</v>
      </c>
    </row>
    <row r="391" spans="1:9" ht="18" customHeight="1">
      <c r="A391" s="35"/>
      <c r="B391" s="38"/>
      <c r="C391" s="9"/>
      <c r="D391" s="10"/>
      <c r="E391" s="11"/>
      <c r="F391" s="38"/>
      <c r="G391" s="38"/>
      <c r="H391" s="38"/>
      <c r="I391" s="42"/>
    </row>
    <row r="392" spans="1:9" ht="15">
      <c r="A392" s="36"/>
      <c r="B392" s="39"/>
      <c r="C392" s="12"/>
      <c r="D392" s="13"/>
      <c r="E392" s="14"/>
      <c r="F392" s="39"/>
      <c r="G392" s="39"/>
      <c r="H392" s="39"/>
      <c r="I392" s="43"/>
    </row>
    <row r="393" spans="1:9" ht="15">
      <c r="A393" s="34" t="s">
        <v>260</v>
      </c>
      <c r="B393" s="37" t="s">
        <v>261</v>
      </c>
      <c r="C393" s="6"/>
      <c r="D393" s="7"/>
      <c r="E393" s="8"/>
      <c r="F393" s="40">
        <v>240000</v>
      </c>
      <c r="G393" s="40">
        <v>0</v>
      </c>
      <c r="H393" s="40">
        <v>0</v>
      </c>
      <c r="I393" s="41">
        <f aca="true" t="shared" si="92" ref="I393">SUM(F393:H395)</f>
        <v>240000</v>
      </c>
    </row>
    <row r="394" spans="1:9" ht="18" customHeight="1">
      <c r="A394" s="35"/>
      <c r="B394" s="38"/>
      <c r="C394" s="9"/>
      <c r="D394" s="10"/>
      <c r="E394" s="11"/>
      <c r="F394" s="38"/>
      <c r="G394" s="38"/>
      <c r="H394" s="38"/>
      <c r="I394" s="42"/>
    </row>
    <row r="395" spans="1:9" ht="15">
      <c r="A395" s="36"/>
      <c r="B395" s="39"/>
      <c r="C395" s="12"/>
      <c r="D395" s="13"/>
      <c r="E395" s="14"/>
      <c r="F395" s="39"/>
      <c r="G395" s="39"/>
      <c r="H395" s="39"/>
      <c r="I395" s="43"/>
    </row>
    <row r="396" spans="1:9" ht="15">
      <c r="A396" s="34" t="s">
        <v>262</v>
      </c>
      <c r="B396" s="37" t="s">
        <v>263</v>
      </c>
      <c r="C396" s="6"/>
      <c r="D396" s="7"/>
      <c r="E396" s="8"/>
      <c r="F396" s="40">
        <v>398218</v>
      </c>
      <c r="G396" s="40">
        <v>0</v>
      </c>
      <c r="H396" s="40">
        <v>0</v>
      </c>
      <c r="I396" s="41">
        <f aca="true" t="shared" si="93" ref="I396">SUM(F396:H398)</f>
        <v>398218</v>
      </c>
    </row>
    <row r="397" spans="1:9" ht="18" customHeight="1">
      <c r="A397" s="35"/>
      <c r="B397" s="38"/>
      <c r="C397" s="9"/>
      <c r="D397" s="10"/>
      <c r="E397" s="11"/>
      <c r="F397" s="38"/>
      <c r="G397" s="38"/>
      <c r="H397" s="38"/>
      <c r="I397" s="42"/>
    </row>
    <row r="398" spans="1:9" ht="15">
      <c r="A398" s="36"/>
      <c r="B398" s="39"/>
      <c r="C398" s="12"/>
      <c r="D398" s="13"/>
      <c r="E398" s="14"/>
      <c r="F398" s="39"/>
      <c r="G398" s="39"/>
      <c r="H398" s="39"/>
      <c r="I398" s="43"/>
    </row>
    <row r="399" spans="1:9" ht="18" customHeight="1">
      <c r="A399" s="44" t="s">
        <v>264</v>
      </c>
      <c r="B399" s="27"/>
      <c r="C399" s="45" t="s">
        <v>40</v>
      </c>
      <c r="D399" s="46"/>
      <c r="E399" s="47"/>
      <c r="F399" s="20">
        <f>SUM(F384:F398)</f>
        <v>1325000</v>
      </c>
      <c r="G399" s="20">
        <f aca="true" t="shared" si="94" ref="G399:I399">SUM(G384:G398)</f>
        <v>0</v>
      </c>
      <c r="H399" s="20">
        <f t="shared" si="94"/>
        <v>0</v>
      </c>
      <c r="I399" s="20">
        <f t="shared" si="94"/>
        <v>1325000</v>
      </c>
    </row>
    <row r="400" spans="1:9" ht="6.75" customHeight="1">
      <c r="A400" s="48" t="s">
        <v>41</v>
      </c>
      <c r="B400" s="27"/>
      <c r="C400" s="27"/>
      <c r="D400" s="27"/>
      <c r="E400" s="27"/>
      <c r="F400" s="27"/>
      <c r="G400" s="27"/>
      <c r="H400" s="27"/>
      <c r="I400" s="49"/>
    </row>
    <row r="401" spans="1:9" ht="18" customHeight="1" thickBot="1">
      <c r="A401" s="31" t="s">
        <v>265</v>
      </c>
      <c r="B401" s="50"/>
      <c r="C401" s="50"/>
      <c r="D401" s="50"/>
      <c r="E401" s="50"/>
      <c r="F401" s="50"/>
      <c r="G401" s="50"/>
      <c r="H401" s="50"/>
      <c r="I401" s="51"/>
    </row>
    <row r="402" spans="1:9" ht="26.25" thickTop="1">
      <c r="A402" s="16" t="s">
        <v>43</v>
      </c>
      <c r="B402" s="17" t="s">
        <v>44</v>
      </c>
      <c r="C402" s="52" t="s">
        <v>45</v>
      </c>
      <c r="D402" s="27"/>
      <c r="E402" s="27"/>
      <c r="F402" s="18" t="s">
        <v>46</v>
      </c>
      <c r="G402" s="18" t="s">
        <v>47</v>
      </c>
      <c r="H402" s="18" t="s">
        <v>48</v>
      </c>
      <c r="I402" s="19" t="s">
        <v>49</v>
      </c>
    </row>
    <row r="403" spans="1:9" ht="15">
      <c r="A403" s="34" t="s">
        <v>266</v>
      </c>
      <c r="B403" s="37" t="s">
        <v>267</v>
      </c>
      <c r="C403" s="6"/>
      <c r="D403" s="7"/>
      <c r="E403" s="8"/>
      <c r="F403" s="40">
        <v>-895000</v>
      </c>
      <c r="G403" s="40">
        <v>0</v>
      </c>
      <c r="H403" s="40">
        <v>0</v>
      </c>
      <c r="I403" s="41">
        <f>SUM(F403:H405)</f>
        <v>-895000</v>
      </c>
    </row>
    <row r="404" spans="1:9" ht="18" customHeight="1">
      <c r="A404" s="35"/>
      <c r="B404" s="38"/>
      <c r="C404" s="9"/>
      <c r="D404" s="10"/>
      <c r="E404" s="11"/>
      <c r="F404" s="38"/>
      <c r="G404" s="38"/>
      <c r="H404" s="38"/>
      <c r="I404" s="42"/>
    </row>
    <row r="405" spans="1:9" ht="15">
      <c r="A405" s="36"/>
      <c r="B405" s="39"/>
      <c r="C405" s="12"/>
      <c r="D405" s="13"/>
      <c r="E405" s="14"/>
      <c r="F405" s="39"/>
      <c r="G405" s="39"/>
      <c r="H405" s="39"/>
      <c r="I405" s="43"/>
    </row>
    <row r="406" spans="1:9" ht="18" customHeight="1">
      <c r="A406" s="44" t="s">
        <v>268</v>
      </c>
      <c r="B406" s="27"/>
      <c r="C406" s="45" t="s">
        <v>40</v>
      </c>
      <c r="D406" s="46"/>
      <c r="E406" s="47"/>
      <c r="F406" s="20">
        <f>SUM(F403)</f>
        <v>-895000</v>
      </c>
      <c r="G406" s="20">
        <f aca="true" t="shared" si="95" ref="G406:I406">SUM(G403)</f>
        <v>0</v>
      </c>
      <c r="H406" s="20">
        <f t="shared" si="95"/>
        <v>0</v>
      </c>
      <c r="I406" s="20">
        <f t="shared" si="95"/>
        <v>-895000</v>
      </c>
    </row>
    <row r="407" spans="1:9" ht="6.75" customHeight="1">
      <c r="A407" s="48" t="s">
        <v>41</v>
      </c>
      <c r="B407" s="27"/>
      <c r="C407" s="27"/>
      <c r="D407" s="27"/>
      <c r="E407" s="27"/>
      <c r="F407" s="27"/>
      <c r="G407" s="27"/>
      <c r="H407" s="27"/>
      <c r="I407" s="49"/>
    </row>
    <row r="408" spans="1:9" ht="15">
      <c r="A408" s="53" t="s">
        <v>269</v>
      </c>
      <c r="B408" s="54"/>
      <c r="C408" s="54"/>
      <c r="D408" s="54"/>
      <c r="E408" s="55"/>
      <c r="F408" s="21">
        <f>F406+F399+F380+F337+F330+F290+F280+F245+F235+F228+F215+F208+F78+F65+F55</f>
        <v>-505360581.1</v>
      </c>
      <c r="G408" s="21">
        <f>G406+G399+G380+G337+G330+G290+G280+G245+G235+G228+G215+G208+G78+G65+G55</f>
        <v>0</v>
      </c>
      <c r="H408" s="21">
        <f>H406+H399+H380+H337+H330+H290+H280+H245+H235+H228+H215+H208+H78+H65+H55</f>
        <v>0</v>
      </c>
      <c r="I408" s="21">
        <f>I406+I399+I380+I337+I330+I290+I280+I245+I235+I228+I215+I208+I78+I65+I55</f>
        <v>-505360581.1</v>
      </c>
    </row>
    <row r="409" ht="2.1" customHeight="1"/>
    <row r="411" ht="15">
      <c r="I411" s="22">
        <v>-505360582</v>
      </c>
    </row>
    <row r="413" ht="15">
      <c r="I413" s="23"/>
    </row>
    <row r="416" spans="6:9" ht="15">
      <c r="F416" s="22"/>
      <c r="G416" s="22"/>
      <c r="H416" s="22"/>
      <c r="I416" s="22"/>
    </row>
  </sheetData>
  <mergeCells count="755">
    <mergeCell ref="A253:I253"/>
    <mergeCell ref="A252:B252"/>
    <mergeCell ref="C252:E252"/>
    <mergeCell ref="A249:A251"/>
    <mergeCell ref="B249:B251"/>
    <mergeCell ref="F249:F251"/>
    <mergeCell ref="G249:G251"/>
    <mergeCell ref="H249:H251"/>
    <mergeCell ref="I249:I251"/>
    <mergeCell ref="I403:I405"/>
    <mergeCell ref="A406:B406"/>
    <mergeCell ref="C406:E406"/>
    <mergeCell ref="A407:I407"/>
    <mergeCell ref="A408:E408"/>
    <mergeCell ref="A399:B399"/>
    <mergeCell ref="C399:E399"/>
    <mergeCell ref="A400:I400"/>
    <mergeCell ref="A401:I401"/>
    <mergeCell ref="C402:E402"/>
    <mergeCell ref="A403:A405"/>
    <mergeCell ref="B403:B405"/>
    <mergeCell ref="F403:F405"/>
    <mergeCell ref="G403:G405"/>
    <mergeCell ref="H403:H405"/>
    <mergeCell ref="A396:A398"/>
    <mergeCell ref="B396:B398"/>
    <mergeCell ref="F396:F398"/>
    <mergeCell ref="G396:G398"/>
    <mergeCell ref="H396:H398"/>
    <mergeCell ref="I396:I398"/>
    <mergeCell ref="A393:A395"/>
    <mergeCell ref="B393:B395"/>
    <mergeCell ref="F393:F395"/>
    <mergeCell ref="G393:G395"/>
    <mergeCell ref="H393:H395"/>
    <mergeCell ref="I393:I395"/>
    <mergeCell ref="A390:A392"/>
    <mergeCell ref="B390:B392"/>
    <mergeCell ref="F390:F392"/>
    <mergeCell ref="G390:G392"/>
    <mergeCell ref="H390:H392"/>
    <mergeCell ref="I390:I392"/>
    <mergeCell ref="I384:I386"/>
    <mergeCell ref="A387:A389"/>
    <mergeCell ref="B387:B389"/>
    <mergeCell ref="F387:F389"/>
    <mergeCell ref="G387:G389"/>
    <mergeCell ref="H387:H389"/>
    <mergeCell ref="I387:I389"/>
    <mergeCell ref="A380:B380"/>
    <mergeCell ref="C380:E380"/>
    <mergeCell ref="A381:I381"/>
    <mergeCell ref="A382:I382"/>
    <mergeCell ref="C383:E383"/>
    <mergeCell ref="A384:A386"/>
    <mergeCell ref="B384:B386"/>
    <mergeCell ref="F384:F386"/>
    <mergeCell ref="G384:G386"/>
    <mergeCell ref="H384:H386"/>
    <mergeCell ref="A377:A379"/>
    <mergeCell ref="B377:B379"/>
    <mergeCell ref="F377:F379"/>
    <mergeCell ref="G377:G379"/>
    <mergeCell ref="H377:H379"/>
    <mergeCell ref="I377:I379"/>
    <mergeCell ref="A374:A376"/>
    <mergeCell ref="B374:B376"/>
    <mergeCell ref="F374:F376"/>
    <mergeCell ref="G374:G376"/>
    <mergeCell ref="H374:H376"/>
    <mergeCell ref="I374:I376"/>
    <mergeCell ref="A371:A373"/>
    <mergeCell ref="B371:B373"/>
    <mergeCell ref="F371:F373"/>
    <mergeCell ref="G371:G373"/>
    <mergeCell ref="H371:H373"/>
    <mergeCell ref="I371:I373"/>
    <mergeCell ref="A368:A370"/>
    <mergeCell ref="B368:B370"/>
    <mergeCell ref="F368:F370"/>
    <mergeCell ref="G368:G370"/>
    <mergeCell ref="H368:H370"/>
    <mergeCell ref="I368:I370"/>
    <mergeCell ref="A365:A367"/>
    <mergeCell ref="B365:B367"/>
    <mergeCell ref="F365:F367"/>
    <mergeCell ref="G365:G367"/>
    <mergeCell ref="H365:H367"/>
    <mergeCell ref="I365:I367"/>
    <mergeCell ref="A362:A364"/>
    <mergeCell ref="B362:B364"/>
    <mergeCell ref="F362:F364"/>
    <mergeCell ref="G362:G364"/>
    <mergeCell ref="H362:H364"/>
    <mergeCell ref="I362:I364"/>
    <mergeCell ref="A359:A361"/>
    <mergeCell ref="B359:B361"/>
    <mergeCell ref="F359:F361"/>
    <mergeCell ref="G359:G361"/>
    <mergeCell ref="H359:H361"/>
    <mergeCell ref="I359:I361"/>
    <mergeCell ref="A356:A358"/>
    <mergeCell ref="B356:B358"/>
    <mergeCell ref="F356:F358"/>
    <mergeCell ref="G356:G358"/>
    <mergeCell ref="H356:H358"/>
    <mergeCell ref="I356:I358"/>
    <mergeCell ref="A353:A355"/>
    <mergeCell ref="B353:B355"/>
    <mergeCell ref="F353:F355"/>
    <mergeCell ref="G353:G355"/>
    <mergeCell ref="H353:H355"/>
    <mergeCell ref="I353:I355"/>
    <mergeCell ref="A350:A352"/>
    <mergeCell ref="B350:B352"/>
    <mergeCell ref="F350:F352"/>
    <mergeCell ref="G350:G352"/>
    <mergeCell ref="H350:H352"/>
    <mergeCell ref="I350:I352"/>
    <mergeCell ref="A347:A349"/>
    <mergeCell ref="B347:B349"/>
    <mergeCell ref="F347:F349"/>
    <mergeCell ref="G347:G349"/>
    <mergeCell ref="H347:H349"/>
    <mergeCell ref="I347:I349"/>
    <mergeCell ref="A344:A346"/>
    <mergeCell ref="B344:B346"/>
    <mergeCell ref="F344:F346"/>
    <mergeCell ref="G344:G346"/>
    <mergeCell ref="H344:H346"/>
    <mergeCell ref="I344:I346"/>
    <mergeCell ref="A341:A343"/>
    <mergeCell ref="B341:B343"/>
    <mergeCell ref="F341:F343"/>
    <mergeCell ref="G341:G343"/>
    <mergeCell ref="H341:H343"/>
    <mergeCell ref="I341:I343"/>
    <mergeCell ref="I334:I336"/>
    <mergeCell ref="A337:B337"/>
    <mergeCell ref="C337:E337"/>
    <mergeCell ref="A338:I338"/>
    <mergeCell ref="A339:I339"/>
    <mergeCell ref="C340:E340"/>
    <mergeCell ref="A330:B330"/>
    <mergeCell ref="C330:E330"/>
    <mergeCell ref="A331:I331"/>
    <mergeCell ref="A332:I332"/>
    <mergeCell ref="C333:E333"/>
    <mergeCell ref="A334:A336"/>
    <mergeCell ref="B334:B336"/>
    <mergeCell ref="F334:F336"/>
    <mergeCell ref="G334:G336"/>
    <mergeCell ref="H334:H336"/>
    <mergeCell ref="A327:A329"/>
    <mergeCell ref="B327:B329"/>
    <mergeCell ref="F327:F329"/>
    <mergeCell ref="G327:G329"/>
    <mergeCell ref="H327:H329"/>
    <mergeCell ref="I327:I329"/>
    <mergeCell ref="A324:A326"/>
    <mergeCell ref="B324:B326"/>
    <mergeCell ref="F324:F326"/>
    <mergeCell ref="G324:G326"/>
    <mergeCell ref="H324:H326"/>
    <mergeCell ref="I324:I326"/>
    <mergeCell ref="A321:A323"/>
    <mergeCell ref="B321:B323"/>
    <mergeCell ref="F321:F323"/>
    <mergeCell ref="G321:G323"/>
    <mergeCell ref="H321:H323"/>
    <mergeCell ref="I321:I323"/>
    <mergeCell ref="A318:A320"/>
    <mergeCell ref="B318:B320"/>
    <mergeCell ref="F318:F320"/>
    <mergeCell ref="G318:G320"/>
    <mergeCell ref="H318:H320"/>
    <mergeCell ref="I318:I320"/>
    <mergeCell ref="A315:A317"/>
    <mergeCell ref="B315:B317"/>
    <mergeCell ref="F315:F317"/>
    <mergeCell ref="G315:G317"/>
    <mergeCell ref="H315:H317"/>
    <mergeCell ref="I315:I317"/>
    <mergeCell ref="A312:A314"/>
    <mergeCell ref="B312:B314"/>
    <mergeCell ref="F312:F314"/>
    <mergeCell ref="G312:G314"/>
    <mergeCell ref="H312:H314"/>
    <mergeCell ref="I312:I314"/>
    <mergeCell ref="A309:A311"/>
    <mergeCell ref="B309:B311"/>
    <mergeCell ref="F309:F311"/>
    <mergeCell ref="G309:G311"/>
    <mergeCell ref="H309:H311"/>
    <mergeCell ref="I309:I311"/>
    <mergeCell ref="A306:A308"/>
    <mergeCell ref="B306:B308"/>
    <mergeCell ref="F306:F308"/>
    <mergeCell ref="G306:G308"/>
    <mergeCell ref="H306:H308"/>
    <mergeCell ref="I306:I308"/>
    <mergeCell ref="A303:A305"/>
    <mergeCell ref="B303:B305"/>
    <mergeCell ref="F303:F305"/>
    <mergeCell ref="G303:G305"/>
    <mergeCell ref="H303:H305"/>
    <mergeCell ref="I303:I305"/>
    <mergeCell ref="A300:A302"/>
    <mergeCell ref="B300:B302"/>
    <mergeCell ref="F300:F302"/>
    <mergeCell ref="G300:G302"/>
    <mergeCell ref="H300:H302"/>
    <mergeCell ref="I300:I302"/>
    <mergeCell ref="I294:I296"/>
    <mergeCell ref="A297:A299"/>
    <mergeCell ref="B297:B299"/>
    <mergeCell ref="F297:F299"/>
    <mergeCell ref="G297:G299"/>
    <mergeCell ref="H297:H299"/>
    <mergeCell ref="I297:I299"/>
    <mergeCell ref="A290:B290"/>
    <mergeCell ref="C290:E290"/>
    <mergeCell ref="A291:I291"/>
    <mergeCell ref="A292:I292"/>
    <mergeCell ref="C293:E293"/>
    <mergeCell ref="A294:A296"/>
    <mergeCell ref="B294:B296"/>
    <mergeCell ref="F294:F296"/>
    <mergeCell ref="G294:G296"/>
    <mergeCell ref="H294:H296"/>
    <mergeCell ref="I284:I286"/>
    <mergeCell ref="A287:A289"/>
    <mergeCell ref="B287:B289"/>
    <mergeCell ref="F287:F289"/>
    <mergeCell ref="G287:G289"/>
    <mergeCell ref="H287:H289"/>
    <mergeCell ref="I287:I289"/>
    <mergeCell ref="A280:B280"/>
    <mergeCell ref="C280:E280"/>
    <mergeCell ref="A281:I281"/>
    <mergeCell ref="A282:I282"/>
    <mergeCell ref="C283:E283"/>
    <mergeCell ref="A284:A286"/>
    <mergeCell ref="B284:B286"/>
    <mergeCell ref="F284:F286"/>
    <mergeCell ref="G284:G286"/>
    <mergeCell ref="H284:H286"/>
    <mergeCell ref="A277:A279"/>
    <mergeCell ref="B277:B279"/>
    <mergeCell ref="F277:F279"/>
    <mergeCell ref="G277:G279"/>
    <mergeCell ref="H277:H279"/>
    <mergeCell ref="I277:I279"/>
    <mergeCell ref="A274:A276"/>
    <mergeCell ref="B274:B276"/>
    <mergeCell ref="F274:F276"/>
    <mergeCell ref="G274:G276"/>
    <mergeCell ref="H274:H276"/>
    <mergeCell ref="I274:I276"/>
    <mergeCell ref="A271:A273"/>
    <mergeCell ref="B271:B273"/>
    <mergeCell ref="F271:F273"/>
    <mergeCell ref="G271:G273"/>
    <mergeCell ref="H271:H273"/>
    <mergeCell ref="I271:I273"/>
    <mergeCell ref="A268:A270"/>
    <mergeCell ref="B268:B270"/>
    <mergeCell ref="F268:F270"/>
    <mergeCell ref="G268:G270"/>
    <mergeCell ref="H268:H270"/>
    <mergeCell ref="I268:I270"/>
    <mergeCell ref="A265:A267"/>
    <mergeCell ref="B265:B267"/>
    <mergeCell ref="F265:F267"/>
    <mergeCell ref="G265:G267"/>
    <mergeCell ref="H265:H267"/>
    <mergeCell ref="I265:I267"/>
    <mergeCell ref="A262:A264"/>
    <mergeCell ref="B262:B264"/>
    <mergeCell ref="F262:F264"/>
    <mergeCell ref="G262:G264"/>
    <mergeCell ref="H262:H264"/>
    <mergeCell ref="I262:I264"/>
    <mergeCell ref="I256:I258"/>
    <mergeCell ref="A259:A261"/>
    <mergeCell ref="B259:B261"/>
    <mergeCell ref="F259:F261"/>
    <mergeCell ref="G259:G261"/>
    <mergeCell ref="H259:H261"/>
    <mergeCell ref="I259:I261"/>
    <mergeCell ref="A245:B245"/>
    <mergeCell ref="C245:E245"/>
    <mergeCell ref="A246:I246"/>
    <mergeCell ref="A254:I254"/>
    <mergeCell ref="C255:E255"/>
    <mergeCell ref="A256:A258"/>
    <mergeCell ref="B256:B258"/>
    <mergeCell ref="F256:F258"/>
    <mergeCell ref="G256:G258"/>
    <mergeCell ref="H256:H258"/>
    <mergeCell ref="A247:I247"/>
    <mergeCell ref="C248:E248"/>
    <mergeCell ref="A242:A244"/>
    <mergeCell ref="B242:B244"/>
    <mergeCell ref="F242:F244"/>
    <mergeCell ref="G242:G244"/>
    <mergeCell ref="H242:H244"/>
    <mergeCell ref="I242:I244"/>
    <mergeCell ref="A239:A241"/>
    <mergeCell ref="B239:B241"/>
    <mergeCell ref="F239:F241"/>
    <mergeCell ref="G239:G241"/>
    <mergeCell ref="H239:H241"/>
    <mergeCell ref="I239:I241"/>
    <mergeCell ref="I232:I234"/>
    <mergeCell ref="A235:B235"/>
    <mergeCell ref="C235:E235"/>
    <mergeCell ref="A236:I236"/>
    <mergeCell ref="A237:I237"/>
    <mergeCell ref="C238:E238"/>
    <mergeCell ref="A228:B228"/>
    <mergeCell ref="C228:E228"/>
    <mergeCell ref="A229:I229"/>
    <mergeCell ref="A230:I230"/>
    <mergeCell ref="C231:E231"/>
    <mergeCell ref="A232:A234"/>
    <mergeCell ref="B232:B234"/>
    <mergeCell ref="F232:F234"/>
    <mergeCell ref="G232:G234"/>
    <mergeCell ref="H232:H234"/>
    <mergeCell ref="A225:A227"/>
    <mergeCell ref="B225:B227"/>
    <mergeCell ref="F225:F227"/>
    <mergeCell ref="G225:G227"/>
    <mergeCell ref="H225:H227"/>
    <mergeCell ref="I225:I227"/>
    <mergeCell ref="A222:A224"/>
    <mergeCell ref="B222:B224"/>
    <mergeCell ref="F222:F224"/>
    <mergeCell ref="G222:G224"/>
    <mergeCell ref="H222:H224"/>
    <mergeCell ref="I222:I224"/>
    <mergeCell ref="A219:A221"/>
    <mergeCell ref="B219:B221"/>
    <mergeCell ref="F219:F221"/>
    <mergeCell ref="G219:G221"/>
    <mergeCell ref="H219:H221"/>
    <mergeCell ref="I219:I221"/>
    <mergeCell ref="I212:I214"/>
    <mergeCell ref="A215:B215"/>
    <mergeCell ref="C215:E215"/>
    <mergeCell ref="A216:I216"/>
    <mergeCell ref="A217:I217"/>
    <mergeCell ref="C218:E218"/>
    <mergeCell ref="A208:B208"/>
    <mergeCell ref="C208:E208"/>
    <mergeCell ref="A209:I209"/>
    <mergeCell ref="A210:I210"/>
    <mergeCell ref="C211:E211"/>
    <mergeCell ref="A212:A214"/>
    <mergeCell ref="B212:B214"/>
    <mergeCell ref="F212:F214"/>
    <mergeCell ref="G212:G214"/>
    <mergeCell ref="H212:H214"/>
    <mergeCell ref="A205:A207"/>
    <mergeCell ref="B205:B207"/>
    <mergeCell ref="F205:F207"/>
    <mergeCell ref="G205:G207"/>
    <mergeCell ref="H205:H207"/>
    <mergeCell ref="I205:I207"/>
    <mergeCell ref="A202:A204"/>
    <mergeCell ref="B202:B204"/>
    <mergeCell ref="F202:F204"/>
    <mergeCell ref="G202:G204"/>
    <mergeCell ref="H202:H204"/>
    <mergeCell ref="I202:I204"/>
    <mergeCell ref="A199:A201"/>
    <mergeCell ref="B199:B201"/>
    <mergeCell ref="F199:F201"/>
    <mergeCell ref="G199:G201"/>
    <mergeCell ref="H199:H201"/>
    <mergeCell ref="I199:I201"/>
    <mergeCell ref="A196:A198"/>
    <mergeCell ref="B196:B198"/>
    <mergeCell ref="F196:F198"/>
    <mergeCell ref="G196:G198"/>
    <mergeCell ref="H196:H198"/>
    <mergeCell ref="I196:I198"/>
    <mergeCell ref="A193:A195"/>
    <mergeCell ref="B193:B195"/>
    <mergeCell ref="F193:F195"/>
    <mergeCell ref="G193:G195"/>
    <mergeCell ref="H193:H195"/>
    <mergeCell ref="I193:I195"/>
    <mergeCell ref="A190:A192"/>
    <mergeCell ref="B190:B192"/>
    <mergeCell ref="F190:F192"/>
    <mergeCell ref="G190:G192"/>
    <mergeCell ref="H190:H192"/>
    <mergeCell ref="I190:I192"/>
    <mergeCell ref="A187:A189"/>
    <mergeCell ref="B187:B189"/>
    <mergeCell ref="F187:F189"/>
    <mergeCell ref="G187:G189"/>
    <mergeCell ref="H187:H189"/>
    <mergeCell ref="I187:I189"/>
    <mergeCell ref="A184:A186"/>
    <mergeCell ref="B184:B186"/>
    <mergeCell ref="F184:F186"/>
    <mergeCell ref="G184:G186"/>
    <mergeCell ref="H184:H186"/>
    <mergeCell ref="I184:I186"/>
    <mergeCell ref="A181:A183"/>
    <mergeCell ref="B181:B183"/>
    <mergeCell ref="F181:F183"/>
    <mergeCell ref="G181:G183"/>
    <mergeCell ref="H181:H183"/>
    <mergeCell ref="I181:I183"/>
    <mergeCell ref="A178:A180"/>
    <mergeCell ref="B178:B180"/>
    <mergeCell ref="F178:F180"/>
    <mergeCell ref="G178:G180"/>
    <mergeCell ref="H178:H180"/>
    <mergeCell ref="I178:I180"/>
    <mergeCell ref="A175:A177"/>
    <mergeCell ref="B175:B177"/>
    <mergeCell ref="F175:F177"/>
    <mergeCell ref="G175:G177"/>
    <mergeCell ref="H175:H177"/>
    <mergeCell ref="I175:I177"/>
    <mergeCell ref="A172:A174"/>
    <mergeCell ref="B172:B174"/>
    <mergeCell ref="F172:F174"/>
    <mergeCell ref="G172:G174"/>
    <mergeCell ref="H172:H174"/>
    <mergeCell ref="I172:I174"/>
    <mergeCell ref="A169:A171"/>
    <mergeCell ref="B169:B171"/>
    <mergeCell ref="F169:F171"/>
    <mergeCell ref="G169:G171"/>
    <mergeCell ref="H169:H171"/>
    <mergeCell ref="I169:I171"/>
    <mergeCell ref="A166:A168"/>
    <mergeCell ref="B166:B168"/>
    <mergeCell ref="F166:F168"/>
    <mergeCell ref="G166:G168"/>
    <mergeCell ref="H166:H168"/>
    <mergeCell ref="I166:I168"/>
    <mergeCell ref="A163:A165"/>
    <mergeCell ref="B163:B165"/>
    <mergeCell ref="F163:F165"/>
    <mergeCell ref="G163:G165"/>
    <mergeCell ref="H163:H165"/>
    <mergeCell ref="I163:I165"/>
    <mergeCell ref="A160:A162"/>
    <mergeCell ref="B160:B162"/>
    <mergeCell ref="F160:F162"/>
    <mergeCell ref="G160:G162"/>
    <mergeCell ref="H160:H162"/>
    <mergeCell ref="I160:I162"/>
    <mergeCell ref="A157:A159"/>
    <mergeCell ref="B157:B159"/>
    <mergeCell ref="F157:F159"/>
    <mergeCell ref="G157:G159"/>
    <mergeCell ref="H157:H159"/>
    <mergeCell ref="I157:I159"/>
    <mergeCell ref="A154:A156"/>
    <mergeCell ref="B154:B156"/>
    <mergeCell ref="F154:F156"/>
    <mergeCell ref="G154:G156"/>
    <mergeCell ref="H154:H156"/>
    <mergeCell ref="I154:I156"/>
    <mergeCell ref="A151:A153"/>
    <mergeCell ref="B151:B153"/>
    <mergeCell ref="F151:F153"/>
    <mergeCell ref="G151:G153"/>
    <mergeCell ref="H151:H153"/>
    <mergeCell ref="I151:I153"/>
    <mergeCell ref="A148:A150"/>
    <mergeCell ref="B148:B150"/>
    <mergeCell ref="F148:F150"/>
    <mergeCell ref="G148:G150"/>
    <mergeCell ref="H148:H150"/>
    <mergeCell ref="I148:I150"/>
    <mergeCell ref="A145:A147"/>
    <mergeCell ref="B145:B147"/>
    <mergeCell ref="F145:F147"/>
    <mergeCell ref="G145:G147"/>
    <mergeCell ref="H145:H147"/>
    <mergeCell ref="I145:I147"/>
    <mergeCell ref="A142:A144"/>
    <mergeCell ref="B142:B144"/>
    <mergeCell ref="F142:F144"/>
    <mergeCell ref="G142:G144"/>
    <mergeCell ref="H142:H144"/>
    <mergeCell ref="I142:I144"/>
    <mergeCell ref="A139:A141"/>
    <mergeCell ref="B139:B141"/>
    <mergeCell ref="F139:F141"/>
    <mergeCell ref="G139:G141"/>
    <mergeCell ref="H139:H141"/>
    <mergeCell ref="I139:I141"/>
    <mergeCell ref="A136:A138"/>
    <mergeCell ref="B136:B138"/>
    <mergeCell ref="F136:F138"/>
    <mergeCell ref="G136:G138"/>
    <mergeCell ref="H136:H138"/>
    <mergeCell ref="I136:I138"/>
    <mergeCell ref="A133:A135"/>
    <mergeCell ref="B133:B135"/>
    <mergeCell ref="F133:F135"/>
    <mergeCell ref="G133:G135"/>
    <mergeCell ref="H133:H135"/>
    <mergeCell ref="I133:I135"/>
    <mergeCell ref="A130:A132"/>
    <mergeCell ref="B130:B132"/>
    <mergeCell ref="F130:F132"/>
    <mergeCell ref="G130:G132"/>
    <mergeCell ref="H130:H132"/>
    <mergeCell ref="I130:I132"/>
    <mergeCell ref="A127:A129"/>
    <mergeCell ref="B127:B129"/>
    <mergeCell ref="F127:F129"/>
    <mergeCell ref="G127:G129"/>
    <mergeCell ref="H127:H129"/>
    <mergeCell ref="I127:I129"/>
    <mergeCell ref="A124:A126"/>
    <mergeCell ref="B124:B126"/>
    <mergeCell ref="F124:F126"/>
    <mergeCell ref="G124:G126"/>
    <mergeCell ref="H124:H126"/>
    <mergeCell ref="I124:I126"/>
    <mergeCell ref="A121:A123"/>
    <mergeCell ref="B121:B123"/>
    <mergeCell ref="F121:F123"/>
    <mergeCell ref="G121:G123"/>
    <mergeCell ref="H121:H123"/>
    <mergeCell ref="I121:I123"/>
    <mergeCell ref="A118:A120"/>
    <mergeCell ref="B118:B120"/>
    <mergeCell ref="F118:F120"/>
    <mergeCell ref="G118:G120"/>
    <mergeCell ref="H118:H120"/>
    <mergeCell ref="I118:I120"/>
    <mergeCell ref="A115:A117"/>
    <mergeCell ref="B115:B117"/>
    <mergeCell ref="F115:F117"/>
    <mergeCell ref="G115:G117"/>
    <mergeCell ref="H115:H117"/>
    <mergeCell ref="I115:I117"/>
    <mergeCell ref="A112:A114"/>
    <mergeCell ref="B112:B114"/>
    <mergeCell ref="F112:F114"/>
    <mergeCell ref="G112:G114"/>
    <mergeCell ref="H112:H114"/>
    <mergeCell ref="I112:I114"/>
    <mergeCell ref="A109:A111"/>
    <mergeCell ref="B109:B111"/>
    <mergeCell ref="F109:F111"/>
    <mergeCell ref="G109:G111"/>
    <mergeCell ref="H109:H111"/>
    <mergeCell ref="I109:I111"/>
    <mergeCell ref="A106:A108"/>
    <mergeCell ref="B106:B108"/>
    <mergeCell ref="F106:F108"/>
    <mergeCell ref="G106:G108"/>
    <mergeCell ref="H106:H108"/>
    <mergeCell ref="I106:I108"/>
    <mergeCell ref="A103:A105"/>
    <mergeCell ref="B103:B105"/>
    <mergeCell ref="F103:F105"/>
    <mergeCell ref="G103:G105"/>
    <mergeCell ref="H103:H105"/>
    <mergeCell ref="I103:I105"/>
    <mergeCell ref="A100:A102"/>
    <mergeCell ref="B100:B102"/>
    <mergeCell ref="F100:F102"/>
    <mergeCell ref="G100:G102"/>
    <mergeCell ref="H100:H102"/>
    <mergeCell ref="I100:I102"/>
    <mergeCell ref="A97:A99"/>
    <mergeCell ref="B97:B99"/>
    <mergeCell ref="F97:F99"/>
    <mergeCell ref="G97:G99"/>
    <mergeCell ref="H97:H99"/>
    <mergeCell ref="I97:I99"/>
    <mergeCell ref="A94:A96"/>
    <mergeCell ref="B94:B96"/>
    <mergeCell ref="F94:F96"/>
    <mergeCell ref="G94:G96"/>
    <mergeCell ref="H94:H96"/>
    <mergeCell ref="I94:I96"/>
    <mergeCell ref="A91:A93"/>
    <mergeCell ref="B91:B93"/>
    <mergeCell ref="F91:F93"/>
    <mergeCell ref="G91:G93"/>
    <mergeCell ref="H91:H93"/>
    <mergeCell ref="I91:I93"/>
    <mergeCell ref="A88:A90"/>
    <mergeCell ref="B88:B90"/>
    <mergeCell ref="F88:F90"/>
    <mergeCell ref="G88:G90"/>
    <mergeCell ref="H88:H90"/>
    <mergeCell ref="I88:I90"/>
    <mergeCell ref="I82:I84"/>
    <mergeCell ref="A85:A87"/>
    <mergeCell ref="B85:B87"/>
    <mergeCell ref="F85:F87"/>
    <mergeCell ref="G85:G87"/>
    <mergeCell ref="H85:H87"/>
    <mergeCell ref="I85:I87"/>
    <mergeCell ref="A78:B78"/>
    <mergeCell ref="C78:E78"/>
    <mergeCell ref="A79:I79"/>
    <mergeCell ref="A80:I80"/>
    <mergeCell ref="C81:E81"/>
    <mergeCell ref="A82:A84"/>
    <mergeCell ref="B82:B84"/>
    <mergeCell ref="F82:F84"/>
    <mergeCell ref="G82:G84"/>
    <mergeCell ref="H82:H84"/>
    <mergeCell ref="A75:A77"/>
    <mergeCell ref="B75:B77"/>
    <mergeCell ref="F75:F77"/>
    <mergeCell ref="G75:G77"/>
    <mergeCell ref="H75:H77"/>
    <mergeCell ref="I75:I77"/>
    <mergeCell ref="I69:I71"/>
    <mergeCell ref="A72:A74"/>
    <mergeCell ref="B72:B74"/>
    <mergeCell ref="F72:F74"/>
    <mergeCell ref="G72:G74"/>
    <mergeCell ref="H72:H74"/>
    <mergeCell ref="I72:I74"/>
    <mergeCell ref="A65:B65"/>
    <mergeCell ref="C65:E65"/>
    <mergeCell ref="A66:I66"/>
    <mergeCell ref="A67:I67"/>
    <mergeCell ref="C68:E68"/>
    <mergeCell ref="A69:A71"/>
    <mergeCell ref="B69:B71"/>
    <mergeCell ref="F69:F71"/>
    <mergeCell ref="G69:G71"/>
    <mergeCell ref="H69:H71"/>
    <mergeCell ref="I59:I61"/>
    <mergeCell ref="A62:A64"/>
    <mergeCell ref="B62:B64"/>
    <mergeCell ref="F62:F64"/>
    <mergeCell ref="G62:G64"/>
    <mergeCell ref="H62:H64"/>
    <mergeCell ref="I62:I64"/>
    <mergeCell ref="A55:B55"/>
    <mergeCell ref="C55:E55"/>
    <mergeCell ref="A56:I56"/>
    <mergeCell ref="A57:I57"/>
    <mergeCell ref="C58:E58"/>
    <mergeCell ref="A59:A61"/>
    <mergeCell ref="B59:B61"/>
    <mergeCell ref="F59:F61"/>
    <mergeCell ref="G59:G61"/>
    <mergeCell ref="H59:H61"/>
    <mergeCell ref="A52:A54"/>
    <mergeCell ref="B52:B54"/>
    <mergeCell ref="F52:F54"/>
    <mergeCell ref="G52:G54"/>
    <mergeCell ref="H52:H54"/>
    <mergeCell ref="I52:I54"/>
    <mergeCell ref="A49:A51"/>
    <mergeCell ref="B49:B51"/>
    <mergeCell ref="F49:F51"/>
    <mergeCell ref="G49:G51"/>
    <mergeCell ref="H49:H51"/>
    <mergeCell ref="I49:I51"/>
    <mergeCell ref="A46:A48"/>
    <mergeCell ref="B46:B48"/>
    <mergeCell ref="F46:F48"/>
    <mergeCell ref="G46:G48"/>
    <mergeCell ref="H46:H48"/>
    <mergeCell ref="I46:I48"/>
    <mergeCell ref="A43:A45"/>
    <mergeCell ref="B43:B45"/>
    <mergeCell ref="F43:F45"/>
    <mergeCell ref="G43:G45"/>
    <mergeCell ref="H43:H45"/>
    <mergeCell ref="I43:I45"/>
    <mergeCell ref="A40:A42"/>
    <mergeCell ref="B40:B42"/>
    <mergeCell ref="F40:F42"/>
    <mergeCell ref="G40:G42"/>
    <mergeCell ref="H40:H42"/>
    <mergeCell ref="I40:I42"/>
    <mergeCell ref="A37:A39"/>
    <mergeCell ref="B37:B39"/>
    <mergeCell ref="F37:F39"/>
    <mergeCell ref="G37:G39"/>
    <mergeCell ref="H37:H39"/>
    <mergeCell ref="I37:I39"/>
    <mergeCell ref="A34:A36"/>
    <mergeCell ref="B34:B36"/>
    <mergeCell ref="F34:F36"/>
    <mergeCell ref="G34:G36"/>
    <mergeCell ref="H34:H36"/>
    <mergeCell ref="I34:I36"/>
    <mergeCell ref="A31:A33"/>
    <mergeCell ref="B31:B33"/>
    <mergeCell ref="F31:F33"/>
    <mergeCell ref="G31:G33"/>
    <mergeCell ref="H31:H33"/>
    <mergeCell ref="I31:I33"/>
    <mergeCell ref="A28:A30"/>
    <mergeCell ref="B28:B30"/>
    <mergeCell ref="F28:F30"/>
    <mergeCell ref="G28:G30"/>
    <mergeCell ref="H28:H30"/>
    <mergeCell ref="I28:I30"/>
    <mergeCell ref="A25:A27"/>
    <mergeCell ref="B25:B27"/>
    <mergeCell ref="F25:F27"/>
    <mergeCell ref="G25:G27"/>
    <mergeCell ref="H25:H27"/>
    <mergeCell ref="I25:I27"/>
    <mergeCell ref="A22:A24"/>
    <mergeCell ref="B22:B24"/>
    <mergeCell ref="F22:F24"/>
    <mergeCell ref="G22:G24"/>
    <mergeCell ref="H22:H24"/>
    <mergeCell ref="I22:I24"/>
    <mergeCell ref="A19:A21"/>
    <mergeCell ref="B19:B21"/>
    <mergeCell ref="F19:F21"/>
    <mergeCell ref="G19:G21"/>
    <mergeCell ref="H19:H21"/>
    <mergeCell ref="I19:I21"/>
    <mergeCell ref="A16:A18"/>
    <mergeCell ref="B16:B18"/>
    <mergeCell ref="F16:F18"/>
    <mergeCell ref="G16:G18"/>
    <mergeCell ref="H16:H18"/>
    <mergeCell ref="I16:I18"/>
    <mergeCell ref="A13:A15"/>
    <mergeCell ref="B13:B15"/>
    <mergeCell ref="F13:F15"/>
    <mergeCell ref="G13:G15"/>
    <mergeCell ref="H13:H15"/>
    <mergeCell ref="I13:I15"/>
    <mergeCell ref="A2:I2"/>
    <mergeCell ref="A5:I5"/>
    <mergeCell ref="C8:E8"/>
    <mergeCell ref="A9:I9"/>
    <mergeCell ref="A10:A12"/>
    <mergeCell ref="B10:B12"/>
    <mergeCell ref="F10:F12"/>
    <mergeCell ref="G10:G12"/>
    <mergeCell ref="H10:H12"/>
    <mergeCell ref="I10:I12"/>
  </mergeCells>
  <printOptions/>
  <pageMargins left="0.25" right="0.25" top="0.5" bottom="0.719029921259843" header="0.5" footer="0.5"/>
  <pageSetup fitToHeight="23" fitToWidth="1" horizontalDpi="300" verticalDpi="300" orientation="portrait" scale="92" r:id="rId2"/>
  <headerFooter alignWithMargins="0">
    <oddFooter>&amp;R&amp;"Calibri,Regular"&amp;8Page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Record, Jim</dc:creator>
  <cp:keywords/>
  <dc:description/>
  <cp:lastModifiedBy>Kim, Andrew</cp:lastModifiedBy>
  <dcterms:created xsi:type="dcterms:W3CDTF">2017-03-08T00:39:42Z</dcterms:created>
  <dcterms:modified xsi:type="dcterms:W3CDTF">2017-06-01T19:43:57Z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