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3020" windowHeight="10455" activeTab="0"/>
  </bookViews>
  <sheets>
    <sheet name="Attachment A" sheetId="1" r:id="rId1"/>
  </sheets>
  <definedNames>
    <definedName name="_xlnm.Print_Area" localSheetId="0">'Attachment A'!$A$1:$K$43</definedName>
    <definedName name="_xlnm.Print_Titles" localSheetId="0">'Attachment A'!$1:$3</definedName>
  </definedNames>
  <calcPr calcId="145621"/>
</workbook>
</file>

<file path=xl/sharedStrings.xml><?xml version="1.0" encoding="utf-8"?>
<sst xmlns="http://schemas.openxmlformats.org/spreadsheetml/2006/main" count="43" uniqueCount="42">
  <si>
    <t>Project Name</t>
  </si>
  <si>
    <t>Grand Total</t>
  </si>
  <si>
    <t>Project</t>
  </si>
  <si>
    <t>Fund Title</t>
  </si>
  <si>
    <t>Projects under $90,000</t>
  </si>
  <si>
    <t>Fixed Equipment Purchases</t>
  </si>
  <si>
    <t>Diagnostic Equipment Installation</t>
  </si>
  <si>
    <t>Hazardous Materials Abatement</t>
  </si>
  <si>
    <t xml:space="preserve">KC central rate allocation </t>
  </si>
  <si>
    <t>Capital Project Oversight</t>
  </si>
  <si>
    <t>CPU equipment replacement</t>
  </si>
  <si>
    <t>Pharmacy Clean room &amp; Hazardous Drug control</t>
  </si>
  <si>
    <t>Clinic Exam Room Diagnostic Expansion</t>
  </si>
  <si>
    <t>ED Entry &amp; Renovations</t>
  </si>
  <si>
    <t>Office upgrade</t>
  </si>
  <si>
    <t>OR support space</t>
  </si>
  <si>
    <t>Airlock 8th Ave Lobby</t>
  </si>
  <si>
    <t>Radiology Equipment</t>
  </si>
  <si>
    <t>1EH Toilet Rms Renov / ADA</t>
  </si>
  <si>
    <t>Kitchen Disaster Preparedness</t>
  </si>
  <si>
    <t>Office Backfill 4EH</t>
  </si>
  <si>
    <t>Hand Gym/After Care</t>
  </si>
  <si>
    <t>Sixplex demolition</t>
  </si>
  <si>
    <t>Paramdc Trng</t>
  </si>
  <si>
    <t>1WH Hand Gym/Aftercare</t>
  </si>
  <si>
    <t>Office Backfill 5EH</t>
  </si>
  <si>
    <t>8TH Ave Ill &amp; Way</t>
  </si>
  <si>
    <t>Clinic Lobby</t>
  </si>
  <si>
    <t>West Hospital Upgrade</t>
  </si>
  <si>
    <t>Data Closets Upgrades</t>
  </si>
  <si>
    <t>Steam &amp; Water</t>
  </si>
  <si>
    <t>HVAC Major Maintenance</t>
  </si>
  <si>
    <t>Cooling Tower #5 EH</t>
  </si>
  <si>
    <t>Roof D7 CT</t>
  </si>
  <si>
    <t>Roof D8 WH</t>
  </si>
  <si>
    <t>Supply Fan 31</t>
  </si>
  <si>
    <t>Campus Fire Notification System</t>
  </si>
  <si>
    <t>Door upgrades</t>
  </si>
  <si>
    <t>Structural rooftop anchoring</t>
  </si>
  <si>
    <t>3961 - Harborview Building Repair and Replacement Fund</t>
  </si>
  <si>
    <t xml:space="preserve">ATTACHMENT A:  2017 HARBORVIEW MEDICAL CENTER ANNUAL CAPITAL IMPROVEMENT PROGRAM </t>
  </si>
  <si>
    <t>Kitchen and Dishwasher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</si>
</sst>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3" xfId="0" applyNumberFormat="1" applyFont="1" applyFill="1" applyBorder="1"/>
    <xf numFmtId="38" fontId="4" fillId="2" borderId="7" xfId="0" applyNumberFormat="1" applyFont="1" applyFill="1" applyBorder="1"/>
    <xf numFmtId="0" fontId="4" fillId="2" borderId="8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64" fontId="3" fillId="2" borderId="4" xfId="0" applyNumberFormat="1" applyFont="1" applyFill="1" applyBorder="1"/>
    <xf numFmtId="164" fontId="3" fillId="2" borderId="11" xfId="0" applyNumberFormat="1" applyFont="1" applyFill="1" applyBorder="1"/>
    <xf numFmtId="164" fontId="3" fillId="2" borderId="9" xfId="0" applyNumberFormat="1" applyFont="1" applyFill="1" applyBorder="1"/>
    <xf numFmtId="0" fontId="4" fillId="2" borderId="6" xfId="0" applyFont="1" applyFill="1" applyBorder="1" applyAlignment="1">
      <alignment horizontal="center"/>
    </xf>
    <xf numFmtId="38" fontId="4" fillId="2" borderId="4" xfId="0" applyNumberFormat="1" applyFont="1" applyFill="1" applyBorder="1"/>
    <xf numFmtId="164" fontId="3" fillId="2" borderId="1" xfId="0" applyNumberFormat="1" applyFont="1" applyFill="1" applyBorder="1"/>
    <xf numFmtId="38" fontId="3" fillId="2" borderId="7" xfId="0" applyNumberFormat="1" applyFont="1" applyFill="1" applyBorder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4" xfId="21"/>
    <cellStyle name="Comma 2" xfId="22"/>
    <cellStyle name="Currency 2" xfId="23"/>
    <cellStyle name="Normal 2" xfId="24"/>
    <cellStyle name="Normal 2 2" xfId="25"/>
    <cellStyle name="Normal 2 3" xfId="26"/>
    <cellStyle name="Normal 2 4" xfId="27"/>
    <cellStyle name="Normal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 topLeftCell="A1">
      <selection activeCell="H27" sqref="H27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1.851562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5">
      <c r="A1" s="1" t="s">
        <v>40</v>
      </c>
      <c r="K1" s="14"/>
    </row>
    <row r="2" s="2" customFormat="1" ht="6.75" customHeight="1">
      <c r="K2" s="15"/>
    </row>
    <row r="3" spans="1:10" ht="15">
      <c r="A3" s="10" t="s">
        <v>3</v>
      </c>
      <c r="B3" s="10" t="s">
        <v>2</v>
      </c>
      <c r="C3" s="10" t="s">
        <v>0</v>
      </c>
      <c r="D3" s="18">
        <v>2017</v>
      </c>
      <c r="E3" s="18">
        <v>2018</v>
      </c>
      <c r="F3" s="18">
        <v>2019</v>
      </c>
      <c r="G3" s="18">
        <v>2020</v>
      </c>
      <c r="H3" s="18">
        <v>2021</v>
      </c>
      <c r="I3" s="18">
        <v>2022</v>
      </c>
      <c r="J3" s="5" t="s">
        <v>1</v>
      </c>
    </row>
    <row r="4" spans="1:10" ht="7.5" customHeight="1">
      <c r="A4" s="11"/>
      <c r="B4" s="12"/>
      <c r="C4" s="12"/>
      <c r="D4" s="22"/>
      <c r="E4" s="21"/>
      <c r="F4" s="16"/>
      <c r="G4" s="31"/>
      <c r="H4" s="16"/>
      <c r="I4" s="31"/>
      <c r="J4" s="17"/>
    </row>
    <row r="5" spans="1:11" s="4" customFormat="1" ht="15">
      <c r="A5" s="6" t="s">
        <v>39</v>
      </c>
      <c r="B5" s="7"/>
      <c r="C5" s="7"/>
      <c r="D5" s="23"/>
      <c r="E5" s="20"/>
      <c r="F5" s="8"/>
      <c r="G5" s="32"/>
      <c r="H5" s="8"/>
      <c r="I5" s="32"/>
      <c r="J5" s="13"/>
      <c r="K5" s="3"/>
    </row>
    <row r="6" spans="1:11" s="4" customFormat="1" ht="15">
      <c r="A6" s="6"/>
      <c r="B6" s="7"/>
      <c r="C6" s="7"/>
      <c r="D6" s="23"/>
      <c r="E6" s="20"/>
      <c r="F6" s="8"/>
      <c r="G6" s="32"/>
      <c r="H6" s="8"/>
      <c r="I6" s="32"/>
      <c r="J6" s="13"/>
      <c r="K6" s="3"/>
    </row>
    <row r="7" spans="1:11" s="4" customFormat="1" ht="15">
      <c r="A7" s="6"/>
      <c r="B7" s="25">
        <v>1039383</v>
      </c>
      <c r="C7" s="25" t="s">
        <v>24</v>
      </c>
      <c r="D7" s="28">
        <v>-1554</v>
      </c>
      <c r="E7" s="20"/>
      <c r="F7" s="8"/>
      <c r="G7" s="32"/>
      <c r="H7" s="8"/>
      <c r="I7" s="32"/>
      <c r="J7" s="13">
        <f aca="true" t="shared" si="0" ref="J7:J42">D7</f>
        <v>-1554</v>
      </c>
      <c r="K7" s="3"/>
    </row>
    <row r="8" spans="1:11" s="4" customFormat="1" ht="15">
      <c r="A8" s="6"/>
      <c r="B8" s="25">
        <v>1039384</v>
      </c>
      <c r="C8" s="25" t="s">
        <v>16</v>
      </c>
      <c r="D8" s="28">
        <v>-18515</v>
      </c>
      <c r="E8" s="20"/>
      <c r="F8" s="8"/>
      <c r="G8" s="32"/>
      <c r="H8" s="8"/>
      <c r="I8" s="32"/>
      <c r="J8" s="13">
        <f t="shared" si="0"/>
        <v>-18515</v>
      </c>
      <c r="K8" s="3"/>
    </row>
    <row r="9" spans="1:11" s="4" customFormat="1" ht="15">
      <c r="A9" s="6"/>
      <c r="B9" s="25">
        <v>1039462</v>
      </c>
      <c r="C9" s="25" t="s">
        <v>30</v>
      </c>
      <c r="D9" s="28">
        <v>400000</v>
      </c>
      <c r="E9" s="20"/>
      <c r="F9" s="8"/>
      <c r="G9" s="32"/>
      <c r="H9" s="8"/>
      <c r="I9" s="32"/>
      <c r="J9" s="13">
        <f t="shared" si="0"/>
        <v>400000</v>
      </c>
      <c r="K9" s="3"/>
    </row>
    <row r="10" spans="1:11" s="4" customFormat="1" ht="15">
      <c r="A10" s="6"/>
      <c r="B10" s="25">
        <v>1039464</v>
      </c>
      <c r="C10" s="25" t="s">
        <v>31</v>
      </c>
      <c r="D10" s="28">
        <v>100000</v>
      </c>
      <c r="E10" s="20"/>
      <c r="F10" s="8"/>
      <c r="G10" s="32"/>
      <c r="H10" s="8"/>
      <c r="I10" s="32"/>
      <c r="J10" s="13">
        <f t="shared" si="0"/>
        <v>100000</v>
      </c>
      <c r="K10" s="3"/>
    </row>
    <row r="11" spans="1:11" s="4" customFormat="1" ht="15">
      <c r="A11" s="6"/>
      <c r="B11" s="25">
        <v>1040770</v>
      </c>
      <c r="C11" s="25" t="s">
        <v>25</v>
      </c>
      <c r="D11" s="28">
        <v>-678004</v>
      </c>
      <c r="E11" s="20"/>
      <c r="F11" s="8"/>
      <c r="G11" s="32"/>
      <c r="H11" s="8"/>
      <c r="I11" s="32"/>
      <c r="J11" s="13">
        <f t="shared" si="0"/>
        <v>-678004</v>
      </c>
      <c r="K11" s="3"/>
    </row>
    <row r="12" spans="1:11" s="4" customFormat="1" ht="15">
      <c r="A12" s="6"/>
      <c r="B12" s="25">
        <v>1040783</v>
      </c>
      <c r="C12" s="25" t="s">
        <v>8</v>
      </c>
      <c r="D12" s="28">
        <f>36370</f>
        <v>36370</v>
      </c>
      <c r="E12" s="34"/>
      <c r="F12" s="8"/>
      <c r="G12" s="32"/>
      <c r="H12" s="8"/>
      <c r="I12" s="32"/>
      <c r="J12" s="13">
        <f t="shared" si="0"/>
        <v>36370</v>
      </c>
      <c r="K12" s="3"/>
    </row>
    <row r="13" spans="1:11" s="4" customFormat="1" ht="15">
      <c r="A13" s="6"/>
      <c r="B13" s="25">
        <v>1040816</v>
      </c>
      <c r="C13" s="25" t="s">
        <v>9</v>
      </c>
      <c r="D13" s="28">
        <v>6557</v>
      </c>
      <c r="E13" s="20"/>
      <c r="F13" s="8"/>
      <c r="G13" s="32"/>
      <c r="H13" s="8"/>
      <c r="I13" s="32"/>
      <c r="J13" s="13">
        <f t="shared" si="0"/>
        <v>6557</v>
      </c>
      <c r="K13" s="3"/>
    </row>
    <row r="14" spans="1:11" s="4" customFormat="1" ht="15">
      <c r="A14" s="6"/>
      <c r="B14" s="25">
        <v>1040881</v>
      </c>
      <c r="C14" s="25" t="s">
        <v>18</v>
      </c>
      <c r="D14" s="28">
        <v>-33470</v>
      </c>
      <c r="E14" s="20"/>
      <c r="F14" s="8"/>
      <c r="G14" s="32"/>
      <c r="H14" s="8"/>
      <c r="I14" s="32"/>
      <c r="J14" s="13">
        <f t="shared" si="0"/>
        <v>-33470</v>
      </c>
      <c r="K14" s="3"/>
    </row>
    <row r="15" spans="1:11" s="4" customFormat="1" ht="15">
      <c r="A15" s="6"/>
      <c r="B15" s="25">
        <v>1040968</v>
      </c>
      <c r="C15" s="25" t="s">
        <v>20</v>
      </c>
      <c r="D15" s="28">
        <v>-152091</v>
      </c>
      <c r="E15" s="20"/>
      <c r="F15" s="8"/>
      <c r="G15" s="32"/>
      <c r="H15" s="8"/>
      <c r="I15" s="32"/>
      <c r="J15" s="13">
        <f t="shared" si="0"/>
        <v>-152091</v>
      </c>
      <c r="K15" s="3"/>
    </row>
    <row r="16" spans="1:11" s="4" customFormat="1" ht="15">
      <c r="A16" s="6"/>
      <c r="B16" s="25">
        <v>1040968</v>
      </c>
      <c r="C16" s="25" t="s">
        <v>21</v>
      </c>
      <c r="D16" s="28">
        <v>-1560</v>
      </c>
      <c r="E16" s="20"/>
      <c r="F16" s="8"/>
      <c r="G16" s="32"/>
      <c r="H16" s="8"/>
      <c r="I16" s="32"/>
      <c r="J16" s="13">
        <f t="shared" si="0"/>
        <v>-1560</v>
      </c>
      <c r="K16" s="3"/>
    </row>
    <row r="17" spans="1:11" s="4" customFormat="1" ht="15">
      <c r="A17" s="6"/>
      <c r="B17" s="25">
        <v>1040989</v>
      </c>
      <c r="C17" s="25" t="s">
        <v>4</v>
      </c>
      <c r="D17" s="28">
        <v>650000</v>
      </c>
      <c r="E17" s="20"/>
      <c r="F17" s="8"/>
      <c r="G17" s="32"/>
      <c r="H17" s="8"/>
      <c r="I17" s="32"/>
      <c r="J17" s="13">
        <f t="shared" si="0"/>
        <v>650000</v>
      </c>
      <c r="K17" s="3"/>
    </row>
    <row r="18" spans="1:11" s="4" customFormat="1" ht="15">
      <c r="A18" s="6"/>
      <c r="B18" s="25">
        <v>1040990</v>
      </c>
      <c r="C18" s="25" t="s">
        <v>5</v>
      </c>
      <c r="D18" s="28">
        <v>330000</v>
      </c>
      <c r="E18" s="20"/>
      <c r="F18" s="8"/>
      <c r="G18" s="32"/>
      <c r="H18" s="8"/>
      <c r="I18" s="32"/>
      <c r="J18" s="13">
        <f t="shared" si="0"/>
        <v>330000</v>
      </c>
      <c r="K18" s="3"/>
    </row>
    <row r="19" spans="1:11" s="4" customFormat="1" ht="15">
      <c r="A19" s="6"/>
      <c r="B19" s="25">
        <v>1046220</v>
      </c>
      <c r="C19" s="25" t="s">
        <v>12</v>
      </c>
      <c r="D19" s="28">
        <f>450000+80000</f>
        <v>530000</v>
      </c>
      <c r="E19" s="20"/>
      <c r="F19" s="8"/>
      <c r="G19" s="32"/>
      <c r="H19" s="8"/>
      <c r="I19" s="32"/>
      <c r="J19" s="13">
        <f t="shared" si="0"/>
        <v>530000</v>
      </c>
      <c r="K19" s="3"/>
    </row>
    <row r="20" spans="1:11" s="4" customFormat="1" ht="15">
      <c r="A20" s="6"/>
      <c r="B20" s="25">
        <v>1046221</v>
      </c>
      <c r="C20" s="25" t="s">
        <v>28</v>
      </c>
      <c r="D20" s="28">
        <v>-200000</v>
      </c>
      <c r="E20" s="20"/>
      <c r="F20" s="8"/>
      <c r="G20" s="32"/>
      <c r="H20" s="8"/>
      <c r="I20" s="32"/>
      <c r="J20" s="13">
        <f t="shared" si="0"/>
        <v>-200000</v>
      </c>
      <c r="K20" s="3"/>
    </row>
    <row r="21" spans="1:11" s="4" customFormat="1" ht="15">
      <c r="A21" s="6"/>
      <c r="B21" s="25">
        <v>1046223</v>
      </c>
      <c r="C21" s="25" t="s">
        <v>22</v>
      </c>
      <c r="D21" s="28">
        <v>-14147</v>
      </c>
      <c r="E21" s="20"/>
      <c r="F21" s="8"/>
      <c r="G21" s="32"/>
      <c r="H21" s="8"/>
      <c r="I21" s="32"/>
      <c r="J21" s="13">
        <f t="shared" si="0"/>
        <v>-14147</v>
      </c>
      <c r="K21" s="3"/>
    </row>
    <row r="22" spans="1:11" s="4" customFormat="1" ht="15">
      <c r="A22" s="6"/>
      <c r="B22" s="25">
        <v>1046241</v>
      </c>
      <c r="C22" s="25" t="s">
        <v>29</v>
      </c>
      <c r="D22" s="28">
        <v>500000</v>
      </c>
      <c r="E22" s="20"/>
      <c r="F22" s="8"/>
      <c r="G22" s="32"/>
      <c r="H22" s="8"/>
      <c r="I22" s="32"/>
      <c r="J22" s="13">
        <f t="shared" si="0"/>
        <v>500000</v>
      </c>
      <c r="K22" s="3"/>
    </row>
    <row r="23" spans="1:11" s="4" customFormat="1" ht="15">
      <c r="A23" s="6"/>
      <c r="B23" s="25">
        <v>1111452</v>
      </c>
      <c r="C23" s="25" t="s">
        <v>17</v>
      </c>
      <c r="D23" s="28">
        <v>-1464</v>
      </c>
      <c r="E23" s="20"/>
      <c r="F23" s="8"/>
      <c r="G23" s="32"/>
      <c r="H23" s="8"/>
      <c r="I23" s="32"/>
      <c r="J23" s="13">
        <f t="shared" si="0"/>
        <v>-1464</v>
      </c>
      <c r="K23" s="3"/>
    </row>
    <row r="24" spans="1:11" s="4" customFormat="1" ht="15">
      <c r="A24" s="6"/>
      <c r="B24" s="25">
        <v>1117815</v>
      </c>
      <c r="C24" s="25" t="s">
        <v>7</v>
      </c>
      <c r="D24" s="28">
        <v>50000</v>
      </c>
      <c r="E24" s="20"/>
      <c r="F24" s="8"/>
      <c r="G24" s="32"/>
      <c r="H24" s="8"/>
      <c r="I24" s="32"/>
      <c r="J24" s="13">
        <f t="shared" si="0"/>
        <v>50000</v>
      </c>
      <c r="K24" s="3"/>
    </row>
    <row r="25" spans="1:11" s="4" customFormat="1" ht="15">
      <c r="A25" s="6"/>
      <c r="B25" s="25">
        <v>1117819</v>
      </c>
      <c r="C25" s="25" t="s">
        <v>6</v>
      </c>
      <c r="D25" s="28">
        <v>1000000</v>
      </c>
      <c r="E25" s="20"/>
      <c r="F25" s="8"/>
      <c r="G25" s="32"/>
      <c r="H25" s="8"/>
      <c r="I25" s="32"/>
      <c r="J25" s="13">
        <f t="shared" si="0"/>
        <v>1000000</v>
      </c>
      <c r="K25" s="3"/>
    </row>
    <row r="26" spans="1:11" s="4" customFormat="1" ht="15">
      <c r="A26" s="6"/>
      <c r="B26" s="25">
        <v>1117823</v>
      </c>
      <c r="C26" s="25" t="s">
        <v>19</v>
      </c>
      <c r="D26" s="28">
        <v>-11251</v>
      </c>
      <c r="E26" s="20"/>
      <c r="F26" s="8"/>
      <c r="G26" s="32"/>
      <c r="H26" s="8"/>
      <c r="I26" s="32"/>
      <c r="J26" s="13">
        <f t="shared" si="0"/>
        <v>-11251</v>
      </c>
      <c r="K26" s="3"/>
    </row>
    <row r="27" spans="1:11" s="4" customFormat="1" ht="15">
      <c r="A27" s="6"/>
      <c r="B27" s="25">
        <v>1117872</v>
      </c>
      <c r="C27" s="25" t="s">
        <v>23</v>
      </c>
      <c r="D27" s="28">
        <v>-31868</v>
      </c>
      <c r="E27" s="20"/>
      <c r="F27" s="8"/>
      <c r="G27" s="32"/>
      <c r="H27" s="8"/>
      <c r="I27" s="32"/>
      <c r="J27" s="13">
        <f t="shared" si="0"/>
        <v>-31868</v>
      </c>
      <c r="K27" s="3"/>
    </row>
    <row r="28" spans="1:11" s="4" customFormat="1" ht="15">
      <c r="A28" s="6"/>
      <c r="B28" s="25">
        <v>1122163</v>
      </c>
      <c r="C28" s="25" t="s">
        <v>26</v>
      </c>
      <c r="D28" s="28">
        <v>-100000</v>
      </c>
      <c r="E28" s="20"/>
      <c r="F28" s="8"/>
      <c r="G28" s="32"/>
      <c r="H28" s="8"/>
      <c r="I28" s="32"/>
      <c r="J28" s="13">
        <f t="shared" si="0"/>
        <v>-100000</v>
      </c>
      <c r="K28" s="3"/>
    </row>
    <row r="29" spans="1:11" s="4" customFormat="1" ht="15">
      <c r="A29" s="6"/>
      <c r="B29" s="25">
        <v>1122166</v>
      </c>
      <c r="C29" s="25" t="s">
        <v>13</v>
      </c>
      <c r="D29" s="28">
        <v>1150000</v>
      </c>
      <c r="E29" s="20"/>
      <c r="F29" s="8"/>
      <c r="G29" s="32"/>
      <c r="H29" s="8"/>
      <c r="I29" s="32"/>
      <c r="J29" s="13">
        <f t="shared" si="0"/>
        <v>1150000</v>
      </c>
      <c r="K29" s="3"/>
    </row>
    <row r="30" spans="1:11" s="4" customFormat="1" ht="15">
      <c r="A30" s="6"/>
      <c r="B30" s="25">
        <v>1124443</v>
      </c>
      <c r="C30" s="25" t="s">
        <v>11</v>
      </c>
      <c r="D30" s="28">
        <v>1300000</v>
      </c>
      <c r="E30" s="20"/>
      <c r="F30" s="8"/>
      <c r="G30" s="32"/>
      <c r="H30" s="8"/>
      <c r="I30" s="32"/>
      <c r="J30" s="13">
        <f t="shared" si="0"/>
        <v>1300000</v>
      </c>
      <c r="K30" s="3"/>
    </row>
    <row r="31" spans="1:11" s="4" customFormat="1" ht="15">
      <c r="A31" s="6"/>
      <c r="B31" s="25">
        <v>1124444</v>
      </c>
      <c r="C31" s="25" t="s">
        <v>41</v>
      </c>
      <c r="D31" s="28">
        <v>1035000</v>
      </c>
      <c r="E31" s="20"/>
      <c r="F31" s="8"/>
      <c r="G31" s="32"/>
      <c r="H31" s="8"/>
      <c r="I31" s="32"/>
      <c r="J31" s="13">
        <f t="shared" si="0"/>
        <v>1035000</v>
      </c>
      <c r="K31" s="3"/>
    </row>
    <row r="32" spans="1:11" s="4" customFormat="1" ht="15">
      <c r="A32" s="6"/>
      <c r="B32" s="25">
        <v>1127436</v>
      </c>
      <c r="C32" s="25" t="s">
        <v>10</v>
      </c>
      <c r="D32" s="28">
        <v>700000</v>
      </c>
      <c r="E32" s="20"/>
      <c r="F32" s="8"/>
      <c r="G32" s="32"/>
      <c r="H32" s="8"/>
      <c r="I32" s="32"/>
      <c r="J32" s="13">
        <f t="shared" si="0"/>
        <v>700000</v>
      </c>
      <c r="K32" s="3"/>
    </row>
    <row r="33" spans="1:11" s="4" customFormat="1" ht="15">
      <c r="A33" s="6"/>
      <c r="B33" s="25">
        <v>1127438</v>
      </c>
      <c r="C33" s="25" t="s">
        <v>27</v>
      </c>
      <c r="D33" s="28">
        <v>-280000</v>
      </c>
      <c r="E33" s="20"/>
      <c r="F33" s="8"/>
      <c r="G33" s="32"/>
      <c r="H33" s="8"/>
      <c r="I33" s="32"/>
      <c r="J33" s="13">
        <f t="shared" si="0"/>
        <v>-280000</v>
      </c>
      <c r="K33" s="3"/>
    </row>
    <row r="34" spans="1:11" s="4" customFormat="1" ht="15">
      <c r="A34" s="6"/>
      <c r="B34" s="25">
        <v>1130212</v>
      </c>
      <c r="C34" s="25" t="s">
        <v>32</v>
      </c>
      <c r="D34" s="28">
        <v>725000</v>
      </c>
      <c r="E34" s="20"/>
      <c r="F34" s="8"/>
      <c r="G34" s="32"/>
      <c r="H34" s="8"/>
      <c r="I34" s="32"/>
      <c r="J34" s="13">
        <f t="shared" si="0"/>
        <v>725000</v>
      </c>
      <c r="K34" s="3"/>
    </row>
    <row r="35" spans="1:11" s="4" customFormat="1" ht="15">
      <c r="A35" s="6"/>
      <c r="B35" s="25">
        <v>1130213</v>
      </c>
      <c r="C35" s="25" t="s">
        <v>33</v>
      </c>
      <c r="D35" s="28">
        <v>250000</v>
      </c>
      <c r="E35" s="20"/>
      <c r="F35" s="8"/>
      <c r="G35" s="32"/>
      <c r="H35" s="8"/>
      <c r="I35" s="32"/>
      <c r="J35" s="13">
        <f t="shared" si="0"/>
        <v>250000</v>
      </c>
      <c r="K35" s="3"/>
    </row>
    <row r="36" spans="1:11" s="4" customFormat="1" ht="15">
      <c r="A36" s="6"/>
      <c r="B36" s="25">
        <v>1130214</v>
      </c>
      <c r="C36" s="25" t="s">
        <v>34</v>
      </c>
      <c r="D36" s="28">
        <v>400000</v>
      </c>
      <c r="E36" s="20"/>
      <c r="F36" s="8"/>
      <c r="G36" s="32"/>
      <c r="H36" s="8"/>
      <c r="I36" s="32"/>
      <c r="J36" s="13">
        <f t="shared" si="0"/>
        <v>400000</v>
      </c>
      <c r="K36" s="3"/>
    </row>
    <row r="37" spans="1:11" s="4" customFormat="1" ht="15">
      <c r="A37" s="6"/>
      <c r="B37" s="25">
        <v>1130215</v>
      </c>
      <c r="C37" s="25" t="s">
        <v>35</v>
      </c>
      <c r="D37" s="28">
        <v>980000</v>
      </c>
      <c r="E37" s="20"/>
      <c r="F37" s="8"/>
      <c r="G37" s="32"/>
      <c r="H37" s="8"/>
      <c r="I37" s="32"/>
      <c r="J37" s="13">
        <f t="shared" si="0"/>
        <v>980000</v>
      </c>
      <c r="K37" s="3"/>
    </row>
    <row r="38" spans="1:11" s="4" customFormat="1" ht="15">
      <c r="A38" s="6"/>
      <c r="B38" s="25">
        <v>1130216</v>
      </c>
      <c r="C38" s="25" t="s">
        <v>36</v>
      </c>
      <c r="D38" s="28">
        <v>350000</v>
      </c>
      <c r="E38" s="20"/>
      <c r="F38" s="8"/>
      <c r="G38" s="32"/>
      <c r="H38" s="8"/>
      <c r="I38" s="32"/>
      <c r="J38" s="13">
        <f t="shared" si="0"/>
        <v>350000</v>
      </c>
      <c r="K38" s="3"/>
    </row>
    <row r="39" spans="1:11" s="4" customFormat="1" ht="15">
      <c r="A39" s="6"/>
      <c r="B39" s="25">
        <v>1130217</v>
      </c>
      <c r="C39" s="25" t="s">
        <v>37</v>
      </c>
      <c r="D39" s="28">
        <v>100000</v>
      </c>
      <c r="E39" s="20"/>
      <c r="F39" s="8"/>
      <c r="G39" s="32"/>
      <c r="H39" s="8"/>
      <c r="I39" s="32"/>
      <c r="J39" s="13">
        <f t="shared" si="0"/>
        <v>100000</v>
      </c>
      <c r="K39" s="3"/>
    </row>
    <row r="40" spans="1:11" s="4" customFormat="1" ht="15">
      <c r="A40" s="6"/>
      <c r="B40" s="25">
        <v>1130218</v>
      </c>
      <c r="C40" s="25" t="s">
        <v>38</v>
      </c>
      <c r="D40" s="28">
        <v>100000</v>
      </c>
      <c r="E40" s="20"/>
      <c r="F40" s="8"/>
      <c r="G40" s="32"/>
      <c r="H40" s="8"/>
      <c r="I40" s="32"/>
      <c r="J40" s="13">
        <f t="shared" si="0"/>
        <v>100000</v>
      </c>
      <c r="K40" s="3"/>
    </row>
    <row r="41" spans="1:11" s="4" customFormat="1" ht="15">
      <c r="A41" s="6"/>
      <c r="B41" s="25">
        <v>1130219</v>
      </c>
      <c r="C41" s="25" t="s">
        <v>14</v>
      </c>
      <c r="D41" s="28">
        <v>800000</v>
      </c>
      <c r="E41" s="20"/>
      <c r="F41" s="8"/>
      <c r="G41" s="32"/>
      <c r="H41" s="8"/>
      <c r="I41" s="32"/>
      <c r="J41" s="13">
        <f t="shared" si="0"/>
        <v>800000</v>
      </c>
      <c r="K41" s="3"/>
    </row>
    <row r="42" spans="1:11" s="4" customFormat="1" ht="15">
      <c r="A42" s="6"/>
      <c r="B42" s="25">
        <v>1130220</v>
      </c>
      <c r="C42" s="25" t="s">
        <v>15</v>
      </c>
      <c r="D42" s="29">
        <v>150000</v>
      </c>
      <c r="E42" s="20"/>
      <c r="F42" s="8"/>
      <c r="G42" s="32"/>
      <c r="H42" s="8"/>
      <c r="I42" s="32"/>
      <c r="J42" s="13">
        <f t="shared" si="0"/>
        <v>150000</v>
      </c>
      <c r="K42" s="3"/>
    </row>
    <row r="43" spans="1:11" s="4" customFormat="1" ht="15">
      <c r="A43" s="9" t="s">
        <v>1</v>
      </c>
      <c r="B43" s="26"/>
      <c r="C43" s="27"/>
      <c r="D43" s="19">
        <f>SUM(D7:D42)</f>
        <v>10119003</v>
      </c>
      <c r="E43" s="19"/>
      <c r="F43" s="19"/>
      <c r="G43" s="33"/>
      <c r="H43" s="30"/>
      <c r="I43" s="33"/>
      <c r="J43" s="24">
        <f>SUM(D43:I43)</f>
        <v>10119003</v>
      </c>
      <c r="K43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FEC08BF0467C843A2BD7D49334C7C66" ma:contentTypeVersion="10" ma:contentTypeDescription="" ma:contentTypeScope="" ma:versionID="196d4feb04c561bd390ef1e8e05318b5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targetNamespace="http://schemas.microsoft.com/office/2006/metadata/properties" ma:root="true" ma:fieldsID="7cfd6f0f56caf459718511aea39e0a70" ns1:_="" ns2:_="" ns3:_="">
    <xsd:import namespace="http://schemas.microsoft.com/sharepoint/v3"/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04310-1678-48E2-9103-EE409151E8A6}">
  <ds:schemaRefs>
    <ds:schemaRef ds:uri="308dc21f-8940-46b7-9ee9-f86b439897b1"/>
    <ds:schemaRef ds:uri="http://schemas.microsoft.com/office/infopath/2007/PartnerControls"/>
    <ds:schemaRef ds:uri="http://purl.org/dc/elements/1.1/"/>
    <ds:schemaRef ds:uri="cc811197-5a73-4d86-a206-c117da05ddaa"/>
    <ds:schemaRef ds:uri="http://purl.org/dc/terms/"/>
    <ds:schemaRef ds:uri="http://schemas.microsoft.com/sharepoint/v3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6F7E9C-F138-497F-8500-7311D720C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Bender, Sid</cp:lastModifiedBy>
  <cp:lastPrinted>2016-09-14T20:41:33Z</cp:lastPrinted>
  <dcterms:created xsi:type="dcterms:W3CDTF">2011-09-16T21:58:34Z</dcterms:created>
  <dcterms:modified xsi:type="dcterms:W3CDTF">2016-09-14T20:42:55Z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0x010100D03C1FEDB24A304B88B22491CFC09769008FEC08BF0467C843A2BD7D49334C7C66</vt:lpwstr>
  </property>
  <property fmtid="{D5CDD505-2E9C-101B-9397-08002B2CF9AE}" pid="3" name="_dlc_DocIdItemGuid">
    <vt:lpwstr>a513e30f-5383-4f1c-b538-cba47c02260d</vt:lpwstr>
  </property>
  <property fmtid="{D5CDD505-2E9C-101B-9397-08002B2CF9AE}" pid="4" name="TaxKeyword">
    <vt:lpwstr/>
  </property>
</Properties>
</file>