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336" activeTab="0"/>
  </bookViews>
  <sheets>
    <sheet name="CIP Attachment A" sheetId="3" r:id="rId1"/>
  </sheets>
  <definedNames>
    <definedName name="_xlnm.Print_Area" localSheetId="0">'CIP Attachment A'!$A$2:$H$883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<sst xmlns="http://schemas.openxmlformats.org/spreadsheetml/2006/main" count="1759" uniqueCount="1520">
  <si>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</si>
  <si>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</si>
  <si>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</si>
  <si>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</si>
  <si>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</si>
  <si>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</si>
  <si>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</si>
  <si>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</si>
  <si>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</si>
  <si>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</si>
  <si>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</si>
  <si>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</si>
  <si>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</si>
  <si>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</si>
  <si>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</si>
  <si>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</si>
  <si>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</si>
  <si>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</si>
  <si>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</si>
  <si>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</si>
  <si>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</si>
  <si>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</si>
  <si>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</si>
  <si>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</si>
  <si>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</si>
  <si>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</si>
  <si>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</si>
  <si>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</si>
  <si>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</si>
  <si>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</si>
  <si>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</si>
  <si>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</si>
  <si>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</si>
  <si>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</si>
  <si>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</si>
  <si>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</si>
  <si>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</si>
  <si>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</si>
  <si>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</si>
  <si>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</si>
  <si>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</si>
  <si>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</si>
  <si>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</si>
  <si>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</si>
  <si>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</si>
  <si>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</si>
  <si>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</si>
  <si>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</si>
  <si>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</si>
  <si>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</si>
  <si>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</si>
  <si>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</si>
  <si>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</si>
  <si>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</si>
  <si>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</si>
  <si>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</si>
  <si>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</si>
  <si>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</si>
  <si>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</si>
  <si>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</si>
  <si>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</si>
  <si>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</si>
  <si>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</si>
  <si>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</si>
  <si>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</si>
  <si>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</si>
  <si>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</si>
  <si>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</si>
  <si>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</si>
  <si>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</si>
  <si>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</si>
  <si>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</si>
  <si>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</si>
  <si>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</si>
  <si>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</si>
  <si>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</si>
  <si>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</si>
  <si>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</si>
  <si>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</si>
  <si>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</si>
  <si>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</si>
  <si>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</si>
  <si>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</si>
  <si>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</si>
  <si>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</si>
  <si>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</si>
  <si>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</si>
  <si>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</si>
  <si>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</si>
  <si>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</si>
  <si>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</si>
  <si>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</si>
  <si>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</si>
  <si>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</si>
  <si>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</si>
  <si>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</si>
  <si>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</si>
  <si>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</si>
  <si>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</si>
  <si>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</si>
  <si>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</si>
  <si>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</si>
  <si>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</si>
  <si>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</si>
  <si>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</si>
  <si>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</si>
  <si>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</si>
  <si>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</si>
  <si>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</si>
  <si>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</si>
  <si>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</si>
  <si>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</si>
  <si>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</si>
  <si>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</si>
  <si>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</si>
  <si>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</si>
  <si>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</si>
  <si>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</si>
  <si>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</si>
  <si>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</si>
  <si>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</si>
  <si>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</si>
  <si>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</si>
  <si>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</si>
  <si>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</si>
  <si>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</si>
  <si>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</si>
  <si>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</si>
  <si>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</si>
  <si>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</si>
  <si>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</si>
  <si>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</si>
  <si>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</si>
  <si>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</si>
  <si>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</si>
  <si>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</si>
  <si>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</si>
  <si>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</si>
  <si>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</si>
  <si>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</si>
  <si>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</si>
  <si>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</si>
  <si>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</si>
  <si>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</si>
  <si>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</si>
  <si>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</si>
  <si>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</si>
  <si>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</si>
  <si>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</si>
  <si>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</si>
  <si>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</si>
  <si>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</si>
  <si>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</si>
  <si>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</si>
  <si>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</si>
  <si>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</si>
  <si>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</si>
  <si>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</si>
  <si>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</si>
  <si>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</si>
  <si>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</si>
  <si>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</si>
  <si>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</si>
  <si>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</si>
  <si>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</si>
  <si>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</si>
  <si>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</si>
  <si>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</si>
  <si>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</si>
  <si>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</si>
  <si>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</si>
  <si>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</si>
  <si>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</si>
  <si>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</si>
  <si>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</si>
  <si>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</si>
  <si>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</si>
  <si>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</si>
  <si>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</si>
  <si>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</si>
  <si>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</si>
  <si>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</si>
  <si>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</si>
  <si>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</si>
  <si>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</si>
  <si>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</si>
  <si>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</si>
  <si>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</si>
  <si>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</si>
  <si>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</si>
  <si>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</si>
  <si>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</si>
  <si>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</si>
  <si>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</si>
  <si>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</si>
  <si>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</si>
  <si>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</si>
  <si>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</si>
  <si>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</si>
  <si>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</si>
  <si>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</si>
  <si>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</si>
  <si>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</si>
  <si>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</si>
  <si>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</si>
  <si>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</si>
  <si>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</si>
  <si>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</si>
  <si>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</si>
  <si>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</si>
  <si>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</si>
  <si>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</si>
  <si>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</si>
  <si>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</si>
  <si>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</si>
  <si>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</si>
  <si>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</si>
  <si>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</si>
  <si>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</si>
  <si>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</si>
  <si>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</si>
  <si>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</si>
  <si>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</si>
  <si>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</si>
  <si>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</si>
  <si>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</si>
  <si>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</si>
  <si>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</si>
  <si>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</si>
  <si>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</si>
  <si>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</si>
  <si>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</si>
  <si>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</si>
  <si>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</si>
  <si>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</si>
  <si>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</si>
  <si>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</si>
  <si>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</si>
  <si>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</si>
  <si>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</si>
  <si>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</si>
  <si>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</si>
  <si>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</si>
  <si>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</si>
  <si>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</si>
  <si>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</si>
  <si>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</si>
  <si>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</si>
  <si>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</si>
  <si>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</si>
  <si>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</si>
  <si>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</si>
  <si>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</si>
  <si>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</si>
  <si>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</si>
  <si>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</si>
  <si>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</si>
  <si>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</si>
  <si>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</si>
  <si>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</si>
  <si>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</si>
  <si>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</si>
  <si>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</si>
  <si>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</si>
  <si>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</si>
  <si>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</si>
  <si>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</si>
  <si>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</si>
  <si>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</si>
  <si>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</si>
  <si>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</si>
  <si>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</si>
  <si>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</si>
  <si>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</si>
  <si>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</si>
  <si>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</si>
  <si>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</si>
  <si>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</si>
  <si>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</si>
  <si>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</si>
  <si>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</si>
  <si>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</si>
  <si>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</si>
  <si>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</si>
  <si>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</si>
  <si>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</si>
  <si>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</si>
  <si>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</si>
  <si>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</si>
  <si>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</si>
  <si>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</si>
  <si>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</si>
  <si>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</si>
  <si>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</si>
  <si>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</si>
  <si>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</si>
  <si>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</si>
  <si>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</si>
  <si>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</si>
  <si>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</si>
  <si>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</si>
  <si>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</si>
  <si>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</si>
  <si>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</si>
  <si>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</si>
  <si>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</si>
  <si>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</si>
  <si>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</si>
  <si>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</si>
  <si>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</si>
  <si>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</si>
  <si>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</si>
  <si>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</si>
  <si>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</si>
  <si>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</si>
  <si>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</si>
  <si>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</si>
  <si>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</si>
  <si>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</si>
  <si>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</si>
  <si>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</si>
  <si>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</si>
  <si>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</si>
  <si>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</si>
  <si>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</si>
  <si>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</si>
  <si>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</si>
  <si>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</si>
  <si>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</si>
  <si>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</si>
  <si>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</si>
  <si>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</si>
  <si>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</si>
  <si>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</si>
  <si>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</si>
  <si>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</si>
  <si>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</si>
  <si>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</si>
  <si>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</si>
  <si>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</si>
  <si>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</si>
  <si>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</si>
  <si>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</si>
  <si>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</si>
  <si>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</si>
  <si>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</si>
  <si>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</si>
  <si>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</si>
  <si>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</si>
  <si>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</si>
  <si>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</si>
  <si>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</si>
  <si>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</si>
  <si>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</si>
  <si>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</si>
  <si>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</si>
  <si>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</si>
  <si>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</si>
  <si>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</si>
  <si>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</si>
  <si>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</si>
  <si>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</si>
  <si>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</si>
  <si>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</si>
  <si>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</si>
  <si>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</si>
  <si>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</si>
  <si>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</si>
  <si>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</si>
  <si>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</si>
  <si>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</si>
  <si>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</si>
  <si>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</si>
  <si>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</si>
  <si>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</si>
  <si>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</si>
  <si>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</si>
  <si>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</si>
  <si>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</si>
  <si>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</si>
  <si>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</si>
  <si>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</si>
  <si>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</si>
  <si>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</si>
  <si>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</si>
  <si>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</si>
  <si>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</si>
  <si>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</si>
  <si>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</si>
  <si>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</si>
  <si>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</si>
  <si>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</si>
  <si>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</si>
  <si>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</si>
  <si>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</si>
  <si>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</si>
  <si>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</si>
  <si>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</si>
  <si>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</si>
  <si>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</si>
  <si>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</si>
  <si>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</si>
  <si>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</si>
  <si>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</si>
  <si>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</si>
  <si>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</si>
  <si>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</si>
  <si>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</si>
  <si>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</si>
  <si>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</si>
  <si>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</si>
  <si>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</si>
  <si>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</si>
  <si>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</si>
  <si>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</si>
  <si>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</si>
  <si>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</si>
  <si>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</si>
  <si>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</si>
  <si>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</si>
  <si>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</si>
  <si>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</si>
  <si>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</si>
  <si>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</si>
  <si>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</si>
  <si>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</si>
  <si>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</si>
  <si>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</si>
  <si>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</si>
  <si>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</si>
  <si>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</si>
  <si>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</si>
  <si>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</si>
  <si>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</si>
  <si>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</si>
  <si>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</si>
  <si>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</si>
  <si>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</si>
  <si>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</si>
  <si>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</si>
  <si>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</si>
  <si>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</si>
  <si>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</si>
  <si>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</si>
  <si>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</si>
  <si>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</si>
  <si>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</si>
  <si>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</si>
  <si>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</si>
  <si>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</si>
  <si>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</si>
  <si>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</si>
  <si>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</si>
  <si>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</si>
  <si>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</si>
  <si>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</si>
  <si>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</si>
  <si>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</si>
  <si>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</si>
  <si>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</si>
  <si>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</si>
  <si>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</si>
  <si>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</si>
  <si>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</si>
  <si>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</si>
  <si>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</si>
  <si>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</si>
  <si>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</si>
  <si>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</si>
  <si>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</si>
  <si>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</si>
  <si>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</si>
  <si>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</si>
  <si>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</si>
  <si>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</si>
  <si>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</si>
  <si>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</si>
  <si>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</si>
  <si>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</si>
  <si>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</si>
  <si>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</si>
  <si>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</si>
  <si>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</si>
  <si>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</si>
  <si>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</si>
  <si>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</si>
  <si>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</si>
  <si>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</si>
  <si>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</si>
  <si>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</si>
  <si>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</si>
  <si>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</si>
  <si>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</si>
  <si>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</si>
  <si>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</si>
  <si>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</si>
  <si>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</si>
  <si>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</si>
  <si>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</si>
  <si>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</si>
  <si>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</si>
  <si>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</si>
  <si>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</si>
  <si>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</si>
  <si>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</si>
  <si>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</si>
  <si>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</si>
  <si>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</si>
  <si>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</si>
  <si>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</si>
  <si>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</si>
  <si>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</si>
  <si>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</si>
  <si>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</si>
  <si>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</si>
  <si>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</si>
  <si>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</si>
  <si>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</si>
  <si>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</si>
  <si>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</si>
  <si>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</si>
  <si>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</si>
  <si>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</si>
  <si>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</si>
  <si>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</si>
  <si>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</si>
  <si>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</si>
  <si>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</si>
  <si>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</si>
  <si>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</si>
  <si>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</si>
  <si>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</si>
  <si>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</si>
  <si>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</si>
  <si>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</si>
  <si>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</si>
  <si>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</si>
  <si>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</si>
  <si>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</si>
  <si>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</si>
  <si>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</si>
  <si>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</si>
  <si>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</si>
  <si>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</si>
  <si>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</si>
  <si>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</si>
  <si>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</si>
  <si>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</si>
  <si>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</si>
  <si>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</si>
  <si>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</si>
  <si>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</si>
  <si>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</si>
  <si>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</si>
  <si>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</si>
  <si>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</si>
  <si>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</si>
  <si>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</si>
  <si>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</si>
  <si>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</si>
  <si>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</si>
  <si>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</si>
  <si>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</si>
  <si>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</si>
  <si>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</si>
  <si>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</si>
  <si>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</si>
  <si>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</si>
  <si>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</si>
  <si>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</si>
  <si>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</si>
  <si>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</si>
  <si>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</si>
  <si>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</si>
  <si>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</si>
  <si>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</si>
  <si>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</si>
  <si>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</si>
  <si>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</si>
  <si>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</si>
  <si>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</si>
  <si>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</si>
  <si>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</si>
  <si>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</si>
  <si>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</si>
  <si>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</si>
  <si>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</si>
  <si>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</si>
  <si>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</si>
  <si>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</si>
  <si>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</si>
  <si>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</si>
  <si>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</si>
  <si>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</si>
  <si>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</si>
  <si>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</si>
  <si>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</si>
  <si>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</si>
  <si>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</si>
  <si>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</si>
  <si>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</si>
  <si>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</si>
  <si>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</si>
  <si>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</si>
  <si>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</si>
  <si>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</si>
  <si>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</si>
  <si>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</si>
  <si>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</si>
  <si>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</si>
  <si>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</si>
  <si>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</si>
  <si>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</si>
  <si>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</si>
  <si>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</si>
  <si>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</si>
  <si>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</si>
  <si>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</si>
  <si>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</si>
  <si>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</si>
  <si>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</si>
  <si>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</si>
  <si>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</si>
  <si>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</si>
  <si>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</si>
  <si>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</si>
  <si>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</si>
  <si>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</si>
  <si>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</si>
  <si>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</si>
  <si>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</si>
  <si>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</si>
  <si>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</si>
  <si>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</si>
  <si>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</si>
  <si>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</si>
  <si>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</si>
  <si>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</si>
  <si>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</si>
  <si>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</si>
  <si>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</si>
  <si>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</si>
  <si>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</si>
  <si>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</si>
  <si>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</si>
  <si>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</si>
  <si>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</si>
  <si>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</si>
  <si>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</si>
  <si>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</si>
  <si>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</si>
  <si>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</si>
  <si>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</si>
  <si>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</si>
  <si>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</si>
  <si>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</si>
  <si>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</si>
  <si>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</si>
  <si>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</si>
  <si>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</si>
  <si>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</si>
  <si>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</si>
  <si>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</si>
  <si>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</si>
  <si>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</si>
  <si>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</si>
  <si>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</si>
  <si>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</si>
  <si>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</si>
  <si>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</si>
  <si>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</si>
  <si>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</si>
  <si>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</si>
  <si>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</si>
  <si>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</si>
  <si>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</si>
  <si>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</si>
  <si>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</si>
  <si>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</si>
  <si>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</si>
  <si>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</si>
  <si>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</si>
  <si>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</si>
  <si>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</si>
  <si>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</si>
  <si>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</si>
  <si>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</si>
  <si>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</si>
  <si>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</si>
  <si>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</si>
  <si>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</si>
  <si>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</si>
  <si>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</si>
  <si>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</si>
  <si>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</si>
  <si>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</si>
  <si>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</si>
  <si>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</si>
  <si>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</si>
  <si>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</si>
  <si>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</si>
  <si>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</si>
  <si>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</si>
  <si>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</si>
  <si>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</si>
  <si>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</si>
  <si>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</si>
  <si>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</si>
  <si>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</si>
  <si>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</si>
  <si>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</si>
  <si>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</si>
  <si>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</si>
  <si>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</si>
  <si>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</si>
  <si>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</si>
  <si>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</si>
  <si>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</si>
  <si>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</si>
  <si>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</si>
  <si>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</si>
  <si>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</si>
  <si>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</si>
  <si>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</si>
  <si>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</si>
  <si>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</si>
  <si>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</si>
  <si>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</si>
  <si>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</si>
  <si>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</si>
  <si>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</si>
  <si>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</si>
  <si>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</si>
  <si>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</si>
  <si>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</si>
  <si>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</si>
  <si>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</si>
  <si>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</si>
  <si>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</si>
  <si>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</si>
  <si>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</si>
  <si>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</si>
  <si>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</si>
  <si>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</si>
  <si>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</si>
  <si>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</si>
  <si>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</si>
  <si>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</si>
  <si>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</si>
  <si>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</si>
  <si>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</si>
  <si>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</si>
  <si>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</si>
  <si>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</si>
  <si>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</si>
  <si>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</si>
  <si>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</si>
  <si>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</si>
  <si>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</si>
  <si>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</si>
  <si>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</si>
  <si>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</si>
  <si>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</si>
  <si>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</si>
  <si>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</si>
  <si>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</si>
  <si>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</si>
  <si>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</si>
  <si>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</si>
  <si>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</si>
  <si>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</si>
  <si>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</si>
  <si>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</si>
  <si>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</si>
  <si>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</si>
  <si>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</si>
  <si>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</si>
  <si>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</si>
  <si>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</si>
  <si>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</si>
  <si>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</si>
  <si>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</si>
  <si>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</si>
  <si>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</si>
  <si>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</si>
  <si>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</si>
  <si>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</si>
  <si>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</si>
  <si>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</si>
  <si>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</si>
  <si>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</si>
  <si>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</si>
  <si>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</si>
  <si>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</si>
  <si>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</si>
  <si>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</si>
  <si>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</si>
  <si>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</si>
  <si>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</si>
  <si>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</si>
  <si>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</si>
  <si>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</si>
  <si>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</si>
  <si>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</si>
  <si>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</si>
  <si>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</si>
  <si>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</si>
  <si>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</si>
  <si>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</si>
  <si>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</si>
  <si>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</si>
  <si>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</si>
  <si>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</si>
  <si>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</si>
  <si>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</si>
  <si>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</si>
  <si>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</si>
  <si>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</si>
  <si>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</si>
  <si>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</si>
  <si>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</si>
  <si>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</si>
  <si>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</si>
  <si>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</si>
  <si>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</si>
  <si>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</si>
  <si>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</si>
  <si>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</si>
  <si>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</si>
  <si>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</si>
  <si>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</si>
  <si>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</si>
  <si>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</si>
  <si>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</si>
  <si>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</si>
  <si>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</si>
  <si>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</si>
  <si>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</si>
  <si>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</si>
  <si>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</si>
  <si>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</si>
  <si>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</si>
  <si>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</si>
  <si>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</si>
  <si>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</si>
  <si>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</si>
  <si>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</si>
  <si>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</si>
  <si>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</si>
  <si>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</si>
  <si>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</si>
  <si>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</si>
  <si>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</si>
  <si>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</si>
  <si>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</si>
  <si>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</si>
  <si>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</si>
  <si>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</si>
  <si>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</si>
  <si>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</si>
  <si>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</si>
  <si>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</si>
  <si>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</si>
  <si>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</si>
  <si>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</si>
  <si>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</si>
  <si>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</si>
  <si>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</si>
  <si>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</si>
  <si>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</si>
  <si>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</si>
  <si>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</si>
  <si>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</si>
  <si>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</si>
  <si>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</si>
  <si>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</si>
  <si>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</si>
  <si>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</si>
  <si>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</si>
  <si>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</si>
  <si>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</si>
  <si>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</si>
  <si>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</si>
  <si>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</si>
  <si>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</si>
  <si>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</si>
  <si>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</si>
  <si>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</si>
  <si>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</si>
  <si>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</si>
  <si>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</si>
  <si>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</si>
  <si>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</si>
  <si>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</si>
  <si>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</si>
  <si>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</si>
  <si>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</si>
  <si>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</si>
  <si>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</si>
  <si>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</si>
  <si>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</si>
  <si>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</si>
  <si>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</si>
  <si>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</si>
  <si>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</si>
  <si>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</si>
  <si>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</si>
  <si>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</si>
  <si>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</si>
  <si>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</si>
  <si>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</si>
  <si>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</si>
  <si>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</si>
  <si>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</si>
  <si>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</si>
  <si>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</si>
  <si>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</si>
  <si>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</si>
  <si>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</si>
  <si>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</si>
  <si>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</si>
  <si>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</si>
  <si>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</si>
  <si>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</si>
  <si>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</si>
  <si>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</si>
  <si>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</si>
  <si>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</si>
  <si>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</si>
  <si>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</si>
  <si>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</si>
  <si>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</si>
  <si>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</si>
  <si>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</si>
  <si>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</si>
  <si>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</si>
  <si>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</si>
  <si>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</si>
  <si>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</si>
  <si>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</si>
  <si>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</si>
  <si>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</si>
  <si>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</si>
  <si>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</si>
  <si>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</si>
  <si>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</si>
  <si>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</si>
  <si>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</si>
  <si>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</si>
  <si>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</si>
  <si>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</si>
  <si>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</si>
  <si>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</si>
  <si>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</si>
  <si>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</si>
  <si>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</si>
  <si>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</si>
  <si>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</si>
  <si>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</si>
  <si>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</si>
  <si>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</si>
  <si>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</si>
  <si>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</si>
  <si>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</si>
  <si>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</si>
  <si>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</si>
  <si>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</si>
  <si>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</si>
  <si>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</si>
  <si>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</si>
  <si>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</si>
  <si>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</si>
  <si>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</si>
  <si>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</si>
  <si>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</si>
  <si>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</si>
  <si>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</si>
  <si>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</si>
  <si>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</si>
  <si>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</si>
  <si>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</si>
  <si>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</si>
  <si>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</si>
  <si>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</si>
  <si>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</si>
  <si>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</si>
  <si>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</si>
  <si>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</si>
  <si>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</si>
  <si>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</si>
  <si>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</si>
  <si>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</si>
  <si>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</si>
  <si>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</si>
  <si>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</si>
  <si>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</si>
  <si>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</si>
  <si>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</si>
  <si>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</si>
  <si>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</si>
  <si>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</si>
  <si>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</si>
  <si>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</si>
  <si>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</si>
  <si>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</si>
  <si>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</si>
  <si>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</si>
  <si>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</si>
  <si>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</si>
  <si>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</si>
  <si>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</si>
  <si>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</si>
  <si>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</si>
  <si>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</si>
  <si>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</si>
  <si>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</si>
  <si>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</si>
  <si>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</si>
  <si>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</si>
  <si>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</si>
  <si>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</si>
  <si>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</si>
  <si>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</si>
  <si>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</si>
  <si>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</si>
  <si>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</si>
  <si>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</si>
  <si>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</si>
  <si>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</si>
  <si>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</si>
  <si>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</si>
  <si>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</si>
  <si>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</si>
  <si>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</si>
  <si>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</si>
  <si>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</si>
  <si>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</si>
  <si>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</si>
  <si>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</si>
  <si>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</si>
  <si>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</si>
  <si>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</si>
  <si>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</si>
  <si>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</si>
  <si>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</si>
  <si>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</si>
  <si>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</si>
  <si>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</si>
  <si>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</si>
  <si>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</si>
  <si>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</si>
  <si>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</si>
  <si>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</si>
  <si>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</si>
  <si>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</si>
  <si>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</si>
  <si>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</si>
  <si>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</si>
  <si>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</si>
  <si>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</si>
  <si>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</si>
  <si>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</si>
  <si>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</si>
  <si>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</si>
  <si>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</si>
  <si>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</si>
  <si>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</si>
  <si>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</si>
  <si>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</si>
  <si>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</si>
  <si>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</si>
  <si>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</si>
  <si>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</si>
  <si>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</si>
  <si>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</si>
  <si>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</si>
  <si>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</si>
  <si>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</si>
  <si>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</si>
  <si>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</si>
  <si>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</si>
  <si>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</si>
  <si>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</si>
  <si>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</si>
  <si>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</si>
  <si>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</si>
  <si>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</si>
  <si>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</si>
  <si>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</si>
  <si>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</si>
  <si>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</si>
  <si>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</si>
  <si>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</si>
  <si>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</si>
  <si>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</si>
  <si>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</si>
  <si>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</si>
  <si>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</si>
  <si>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</si>
  <si>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</si>
  <si>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</si>
  <si>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</si>
  <si>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</si>
  <si>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</si>
  <si>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</si>
  <si>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</si>
  <si>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</si>
  <si>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</si>
  <si>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</si>
  <si>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</si>
  <si>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</si>
  <si>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</si>
  <si>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</si>
  <si>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</si>
  <si>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</si>
  <si>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</si>
  <si>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</si>
  <si>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</si>
  <si>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</si>
  <si>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</si>
  <si>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</si>
  <si>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</si>
  <si>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</si>
  <si>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</si>
  <si>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</si>
  <si>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</si>
  <si>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</si>
  <si>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</si>
  <si>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</si>
  <si>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</si>
  <si>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</si>
  <si>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</si>
  <si>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</si>
  <si>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</si>
  <si>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</si>
  <si>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</si>
  <si>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</si>
  <si>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</si>
  <si>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</si>
  <si>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</si>
  <si>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</si>
  <si>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</si>
  <si>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</si>
  <si>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</si>
  <si>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</si>
  <si>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</si>
  <si>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</si>
  <si>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</si>
  <si>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</si>
  <si>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</si>
  <si>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</si>
  <si>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</si>
  <si>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</si>
  <si>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</si>
  <si>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</si>
  <si>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</si>
  <si>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</si>
  <si>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</si>
  <si>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</si>
  <si>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</si>
  <si>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</si>
  <si>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</si>
  <si>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</si>
  <si>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</si>
  <si>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</si>
  <si>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</si>
  <si>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</si>
  <si>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</si>
  <si>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</si>
  <si>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</si>
  <si>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</si>
  <si>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</si>
  <si>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</si>
  <si>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</si>
  <si>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</si>
  <si>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</si>
  <si>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</si>
  <si>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</si>
  <si>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</si>
  <si>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</si>
  <si>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</si>
  <si>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</si>
  <si>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</si>
  <si>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</si>
  <si>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</si>
  <si>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</si>
  <si>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</si>
  <si>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</si>
  <si>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</si>
  <si>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</si>
  <si>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</si>
  <si>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</si>
  <si>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</si>
  <si>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</si>
  <si>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</si>
  <si>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</si>
  <si>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</si>
  <si>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</si>
  <si>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</si>
  <si>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</si>
  <si>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</si>
  <si>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</si>
  <si>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</si>
  <si>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</si>
  <si>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</si>
  <si>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</si>
  <si>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</si>
  <si>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</si>
  <si>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</si>
  <si>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</si>
  <si>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</si>
  <si>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</si>
  <si>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</si>
  <si>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</si>
  <si>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</si>
  <si>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</si>
  <si>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</si>
  <si>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</si>
  <si>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</si>
  <si>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</si>
  <si>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</si>
  <si>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</si>
  <si>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</si>
  <si>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</si>
  <si>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</si>
  <si>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</si>
  <si>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</si>
  <si>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</si>
  <si>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</si>
  <si>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</si>
  <si>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</si>
  <si>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</si>
  <si>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</si>
  <si>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</si>
  <si>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</si>
  <si>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</si>
  <si>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</si>
  <si>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</si>
  <si>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</si>
  <si>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</si>
  <si>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</si>
  <si>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</si>
  <si>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</si>
  <si>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</si>
  <si>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</si>
  <si>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</si>
  <si>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</si>
  <si>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</si>
  <si>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</si>
  <si>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</si>
  <si>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</si>
  <si>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</si>
  <si>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</si>
  <si>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</si>
  <si>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</si>
  <si>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</si>
  <si>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</si>
  <si>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</si>
  <si>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</si>
  <si>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</si>
  <si>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</si>
  <si>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</si>
  <si>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</si>
  <si>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</si>
  <si>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</si>
  <si>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</si>
  <si>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</si>
  <si>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</si>
  <si>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</si>
  <si>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</si>
  <si>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</si>
  <si>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</si>
  <si>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</si>
  <si>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</si>
  <si>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</si>
  <si>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</si>
  <si>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</si>
  <si>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</si>
  <si>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</si>
  <si>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</si>
  <si>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</si>
  <si>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</si>
  <si>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</si>
  <si>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</si>
  <si>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</si>
  <si>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</si>
  <si>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</si>
  <si>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</si>
  <si>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</si>
  <si>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</si>
  <si>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</si>
  <si>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</si>
  <si>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</si>
  <si>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</si>
  <si>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</si>
  <si>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</si>
  <si>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</si>
  <si>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</si>
  <si>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</si>
  <si>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</si>
  <si>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</si>
  <si>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</si>
  <si>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</si>
  <si>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</si>
  <si>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</si>
  <si>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</si>
  <si>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</si>
  <si>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</si>
  <si>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</si>
  <si>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</si>
  <si>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</si>
  <si>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</si>
  <si>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</si>
  <si>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</si>
  <si>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</si>
  <si>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</si>
  <si>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</si>
  <si>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</si>
  <si>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</si>
  <si>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</si>
  <si>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</si>
  <si>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</si>
  <si>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</si>
  <si>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</si>
  <si>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</si>
  <si>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</si>
  <si>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</si>
  <si>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</si>
  <si>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</si>
  <si>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</si>
  <si>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</si>
  <si>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</si>
  <si>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</si>
  <si>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</si>
  <si>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</si>
  <si>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</si>
  <si>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</si>
  <si>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</si>
  <si>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</si>
  <si>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</si>
  <si>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</si>
  <si>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</si>
  <si>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</si>
  <si>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</si>
  <si>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</si>
  <si>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</si>
  <si>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</si>
  <si>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</si>
  <si>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</si>
  <si>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</si>
  <si>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</si>
  <si>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</si>
  <si>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</si>
  <si>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</si>
  <si>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</si>
  <si>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</si>
  <si>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</si>
  <si>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</si>
  <si>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</si>
  <si>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</si>
  <si>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</si>
  <si>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</si>
  <si>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</si>
  <si>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</si>
  <si>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</si>
  <si>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</si>
  <si>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</si>
  <si>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</si>
  <si>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</si>
  <si>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</si>
  <si>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</si>
  <si>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</si>
  <si>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</si>
  <si>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</si>
  <si>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</si>
  <si>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</si>
  <si>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</si>
  <si>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</si>
  <si>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</si>
  <si>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</si>
  <si>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</si>
  <si>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</si>
  <si>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</si>
  <si>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</si>
  <si>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</si>
  <si>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</si>
  <si>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</si>
  <si>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</si>
  <si>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</si>
  <si>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</si>
  <si>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</si>
  <si>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</si>
  <si>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</si>
  <si>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</si>
  <si>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</si>
  <si>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</si>
  <si>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</si>
  <si>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</si>
  <si>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</si>
  <si>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</si>
  <si>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</si>
  <si>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</si>
  <si>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</si>
  <si>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</si>
  <si>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</si>
  <si>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</si>
  <si>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</si>
  <si>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</si>
  <si>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</si>
  <si>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</si>
  <si>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</si>
  <si>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</si>
  <si>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</si>
  <si>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</si>
  <si>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</si>
  <si>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</si>
  <si>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</si>
  <si>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</si>
  <si>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</si>
  <si>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</si>
  <si>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</si>
  <si>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</si>
  <si>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</si>
  <si>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</si>
  <si>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</si>
  <si>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</si>
  <si>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</si>
  <si>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</si>
  <si>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</si>
  <si>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</si>
  <si>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</si>
  <si>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</si>
  <si>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</si>
  <si>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</si>
  <si>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</si>
  <si>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</si>
  <si>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</si>
  <si>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</si>
  <si>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</si>
  <si>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</si>
  <si>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</si>
  <si>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</si>
  <si>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</si>
  <si>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</si>
  <si>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</si>
  <si>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</si>
  <si>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</si>
  <si>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</si>
  <si>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</si>
  <si>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</si>
  <si>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</si>
  <si>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</si>
  <si>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</si>
  <si>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</si>
  <si>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</si>
  <si>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</si>
  <si>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</si>
  <si>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</si>
  <si>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</si>
  <si>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</si>
  <si>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</si>
  <si>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</si>
  <si>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</si>
  <si>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</si>
  <si>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</si>
  <si>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</si>
  <si>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</si>
  <si>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</si>
  <si>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</si>
  <si>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</si>
  <si>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</si>
  <si>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</si>
  <si>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</si>
  <si>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</si>
  <si>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</si>
  <si>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</si>
  <si>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</si>
  <si>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</si>
  <si>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</si>
  <si>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</si>
  <si>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</si>
  <si>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</si>
  <si>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</si>
  <si>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</si>
  <si>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</si>
  <si>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</si>
  <si>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</si>
  <si>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</si>
  <si>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</si>
  <si>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</si>
  <si>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</si>
  <si>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</si>
  <si>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</si>
  <si>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</si>
  <si>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</si>
  <si>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</si>
  <si>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</si>
  <si>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</si>
  <si>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</si>
  <si>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</si>
  <si>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</si>
  <si>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</si>
  <si>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</si>
  <si>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</si>
  <si>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</si>
  <si>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</si>
  <si>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</si>
  <si>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</si>
  <si>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</si>
  <si>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</si>
  <si>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</si>
  <si>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</si>
  <si>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</si>
  <si>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</si>
  <si>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</si>
  <si>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</si>
  <si>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</si>
  <si>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RSD CW SNOW&amp;ICE MTRLS STORAGE</t>
  </si>
  <si>
    <t>ATTACHMENT A:  2015/2016 CAPITAL IMPROVEMENT PROGRAM, amended November 9, 2015, Version 6</t>
  </si>
  <si>
    <t xml:space="preserve"> 2015-2016 Biennial Budget - ORDINANCE 18159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</si>
</sst>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5" fillId="6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22" fillId="6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7"/>
  <sheetViews>
    <sheetView tabSelected="1" workbookViewId="0" topLeftCell="A1">
      <pane ySplit="5" topLeftCell="A844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91" t="s">
        <v>1518</v>
      </c>
      <c r="B2" s="92"/>
      <c r="C2" s="92"/>
      <c r="D2" s="92"/>
      <c r="E2" s="92"/>
      <c r="F2" s="92"/>
      <c r="G2" s="92"/>
      <c r="H2" s="92"/>
    </row>
    <row r="3" ht="3.95" customHeight="1"/>
    <row r="4" spans="1:9" ht="23.1" customHeight="1">
      <c r="A4" s="93" t="s">
        <v>1519</v>
      </c>
      <c r="B4" s="94"/>
      <c r="C4" s="94"/>
      <c r="D4" s="94"/>
      <c r="E4" s="94"/>
      <c r="F4" s="94"/>
      <c r="G4" s="94"/>
      <c r="H4" s="94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89" t="s">
        <v>6</v>
      </c>
      <c r="C6" s="89"/>
      <c r="D6" s="90"/>
      <c r="E6" s="90"/>
      <c r="F6" s="90"/>
      <c r="G6" s="90"/>
      <c r="H6" s="90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5" t="s">
        <v>89</v>
      </c>
      <c r="B61" s="96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7"/>
      <c r="B62" s="94"/>
      <c r="C62" s="94"/>
      <c r="D62" s="94"/>
      <c r="E62" s="94"/>
      <c r="F62" s="94"/>
      <c r="G62" s="94"/>
      <c r="H62" s="94"/>
      <c r="K62" s="14"/>
      <c r="L62" s="14"/>
      <c r="M62" s="14"/>
      <c r="N62" s="14"/>
    </row>
    <row r="63" spans="1:14" ht="18" customHeight="1" thickBot="1">
      <c r="A63" s="6" t="s">
        <v>90</v>
      </c>
      <c r="B63" s="89" t="s">
        <v>91</v>
      </c>
      <c r="C63" s="89"/>
      <c r="D63" s="90"/>
      <c r="E63" s="90"/>
      <c r="F63" s="90"/>
      <c r="G63" s="90"/>
      <c r="H63" s="90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1516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5" t="s">
        <v>116</v>
      </c>
      <c r="B79" s="96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7"/>
      <c r="B80" s="94"/>
      <c r="C80" s="94"/>
      <c r="D80" s="94"/>
      <c r="E80" s="94"/>
      <c r="F80" s="94"/>
      <c r="G80" s="94"/>
      <c r="H80" s="94"/>
      <c r="K80" s="14"/>
      <c r="L80" s="14"/>
      <c r="M80" s="14"/>
      <c r="N80" s="14"/>
    </row>
    <row r="81" spans="1:14" ht="18" customHeight="1" thickBot="1">
      <c r="A81" s="6" t="s">
        <v>117</v>
      </c>
      <c r="B81" s="89" t="s">
        <v>118</v>
      </c>
      <c r="C81" s="89"/>
      <c r="D81" s="90"/>
      <c r="E81" s="90"/>
      <c r="F81" s="90"/>
      <c r="G81" s="90"/>
      <c r="H81" s="90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5" t="s">
        <v>149</v>
      </c>
      <c r="B100" s="96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7"/>
      <c r="B101" s="94"/>
      <c r="C101" s="94"/>
      <c r="D101" s="94"/>
      <c r="E101" s="94"/>
      <c r="F101" s="94"/>
      <c r="G101" s="94"/>
      <c r="H101" s="94"/>
      <c r="K101" s="14"/>
      <c r="L101" s="14"/>
      <c r="M101" s="14"/>
      <c r="N101" s="14"/>
    </row>
    <row r="102" spans="1:14" ht="18" customHeight="1" thickBot="1">
      <c r="A102" s="6" t="s">
        <v>150</v>
      </c>
      <c r="B102" s="89" t="s">
        <v>151</v>
      </c>
      <c r="C102" s="89"/>
      <c r="D102" s="90"/>
      <c r="E102" s="90"/>
      <c r="F102" s="90"/>
      <c r="G102" s="90"/>
      <c r="H102" s="90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5" t="s">
        <v>158</v>
      </c>
      <c r="B107" s="96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7"/>
      <c r="B108" s="94"/>
      <c r="C108" s="94"/>
      <c r="D108" s="94"/>
      <c r="E108" s="94"/>
      <c r="F108" s="94"/>
      <c r="G108" s="94"/>
      <c r="H108" s="94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89" t="s">
        <v>1513</v>
      </c>
      <c r="C109" s="89"/>
      <c r="D109" s="90"/>
      <c r="E109" s="90"/>
      <c r="F109" s="90"/>
      <c r="G109" s="90"/>
      <c r="H109" s="90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8"/>
      <c r="B112" s="98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9"/>
      <c r="B113" s="99"/>
      <c r="C113" s="99"/>
      <c r="D113" s="99"/>
      <c r="E113" s="99"/>
      <c r="F113" s="99"/>
      <c r="G113" s="99"/>
      <c r="H113" s="99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89" t="s">
        <v>160</v>
      </c>
      <c r="C114" s="89"/>
      <c r="D114" s="90"/>
      <c r="E114" s="90"/>
      <c r="F114" s="90"/>
      <c r="G114" s="90"/>
      <c r="H114" s="90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5" t="s">
        <v>181</v>
      </c>
      <c r="B129" s="96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7"/>
      <c r="B130" s="94"/>
      <c r="C130" s="94"/>
      <c r="D130" s="94"/>
      <c r="E130" s="94"/>
      <c r="F130" s="94"/>
      <c r="G130" s="94"/>
      <c r="H130" s="94"/>
      <c r="K130" s="14"/>
      <c r="L130" s="14"/>
      <c r="M130" s="14"/>
      <c r="N130" s="14"/>
    </row>
    <row r="131" spans="1:14" ht="18" customHeight="1" thickBot="1">
      <c r="A131" s="6" t="s">
        <v>182</v>
      </c>
      <c r="B131" s="89" t="s">
        <v>183</v>
      </c>
      <c r="C131" s="89"/>
      <c r="D131" s="90"/>
      <c r="E131" s="90"/>
      <c r="F131" s="90"/>
      <c r="G131" s="90"/>
      <c r="H131" s="90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5" t="s">
        <v>477</v>
      </c>
      <c r="B281" s="96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7"/>
      <c r="B282" s="94"/>
      <c r="C282" s="94"/>
      <c r="D282" s="94"/>
      <c r="E282" s="94"/>
      <c r="F282" s="94"/>
      <c r="G282" s="94"/>
      <c r="H282" s="94"/>
      <c r="K282" s="14"/>
      <c r="L282" s="14"/>
      <c r="M282" s="14"/>
      <c r="N282" s="14"/>
    </row>
    <row r="283" spans="1:14" ht="18" customHeight="1" thickBot="1">
      <c r="A283" s="6" t="s">
        <v>478</v>
      </c>
      <c r="B283" s="89" t="s">
        <v>479</v>
      </c>
      <c r="C283" s="89"/>
      <c r="D283" s="90"/>
      <c r="E283" s="90"/>
      <c r="F283" s="90"/>
      <c r="G283" s="90"/>
      <c r="H283" s="90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5" t="s">
        <v>482</v>
      </c>
      <c r="B286" s="96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7"/>
      <c r="B287" s="94"/>
      <c r="C287" s="94"/>
      <c r="D287" s="94"/>
      <c r="E287" s="94"/>
      <c r="F287" s="94"/>
      <c r="G287" s="94"/>
      <c r="H287" s="94"/>
      <c r="K287" s="14"/>
      <c r="L287" s="14"/>
      <c r="M287" s="14"/>
      <c r="N287" s="14"/>
    </row>
    <row r="288" spans="1:14" ht="18" customHeight="1" thickBot="1">
      <c r="A288" s="6" t="s">
        <v>483</v>
      </c>
      <c r="B288" s="89" t="s">
        <v>484</v>
      </c>
      <c r="C288" s="89"/>
      <c r="D288" s="90"/>
      <c r="E288" s="90"/>
      <c r="F288" s="90"/>
      <c r="G288" s="90"/>
      <c r="H288" s="90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5" t="s">
        <v>497</v>
      </c>
      <c r="B296" s="96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7"/>
      <c r="B297" s="94"/>
      <c r="C297" s="94"/>
      <c r="D297" s="94"/>
      <c r="E297" s="94"/>
      <c r="F297" s="94"/>
      <c r="G297" s="94"/>
      <c r="H297" s="94"/>
      <c r="K297" s="14"/>
      <c r="L297" s="14"/>
      <c r="M297" s="14"/>
      <c r="N297" s="14"/>
    </row>
    <row r="298" spans="1:14" ht="18" customHeight="1" thickBot="1">
      <c r="A298" s="6" t="s">
        <v>498</v>
      </c>
      <c r="B298" s="89" t="s">
        <v>499</v>
      </c>
      <c r="C298" s="89"/>
      <c r="D298" s="90"/>
      <c r="E298" s="90"/>
      <c r="F298" s="90"/>
      <c r="G298" s="90"/>
      <c r="H298" s="90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5" t="s">
        <v>508</v>
      </c>
      <c r="B304" s="96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7"/>
      <c r="B305" s="94"/>
      <c r="C305" s="94"/>
      <c r="D305" s="94"/>
      <c r="E305" s="94"/>
      <c r="F305" s="94"/>
      <c r="G305" s="94"/>
      <c r="H305" s="94"/>
      <c r="K305" s="14"/>
      <c r="L305" s="14"/>
      <c r="M305" s="14"/>
      <c r="N305" s="14"/>
    </row>
    <row r="306" spans="1:14" ht="18" customHeight="1" thickBot="1">
      <c r="A306" s="6" t="s">
        <v>509</v>
      </c>
      <c r="B306" s="89" t="s">
        <v>510</v>
      </c>
      <c r="C306" s="89"/>
      <c r="D306" s="90"/>
      <c r="E306" s="90"/>
      <c r="F306" s="90"/>
      <c r="G306" s="90"/>
      <c r="H306" s="90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5" t="s">
        <v>515</v>
      </c>
      <c r="B310" s="96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7"/>
      <c r="B311" s="94"/>
      <c r="C311" s="94"/>
      <c r="D311" s="94"/>
      <c r="E311" s="94"/>
      <c r="F311" s="94"/>
      <c r="G311" s="94"/>
      <c r="H311" s="94"/>
      <c r="K311" s="14"/>
      <c r="L311" s="14"/>
      <c r="M311" s="14"/>
      <c r="N311" s="14"/>
    </row>
    <row r="312" spans="1:14" ht="18" customHeight="1" thickBot="1">
      <c r="A312" s="6" t="s">
        <v>516</v>
      </c>
      <c r="B312" s="89" t="s">
        <v>517</v>
      </c>
      <c r="C312" s="89"/>
      <c r="D312" s="90"/>
      <c r="E312" s="90"/>
      <c r="F312" s="90"/>
      <c r="G312" s="90"/>
      <c r="H312" s="90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v>1300000</v>
      </c>
      <c r="E334" s="10">
        <f t="shared" si="27"/>
        <v>1300000</v>
      </c>
      <c r="F334" s="10">
        <v>0</v>
      </c>
      <c r="G334" s="10">
        <v>0</v>
      </c>
      <c r="H334" s="10">
        <f>SUM(E334:G334)</f>
        <v>1300000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5" t="s">
        <v>607</v>
      </c>
      <c r="B362" s="96"/>
      <c r="C362" s="31">
        <f aca="true" t="shared" si="28" ref="C362:H362">SUM(C314:C361)</f>
        <v>0</v>
      </c>
      <c r="D362" s="15">
        <f t="shared" si="28"/>
        <v>62572672</v>
      </c>
      <c r="E362" s="15">
        <f t="shared" si="28"/>
        <v>62572672</v>
      </c>
      <c r="F362" s="15">
        <f t="shared" si="28"/>
        <v>691000</v>
      </c>
      <c r="G362" s="15">
        <f t="shared" si="28"/>
        <v>400000</v>
      </c>
      <c r="H362" s="15">
        <f t="shared" si="28"/>
        <v>63663672</v>
      </c>
      <c r="K362" s="14"/>
      <c r="L362" s="14"/>
      <c r="M362" s="14"/>
      <c r="N362" s="14"/>
    </row>
    <row r="363" spans="1:14" ht="18" customHeight="1">
      <c r="A363" s="97"/>
      <c r="B363" s="94"/>
      <c r="C363" s="94"/>
      <c r="D363" s="94"/>
      <c r="E363" s="94"/>
      <c r="F363" s="94"/>
      <c r="G363" s="94"/>
      <c r="H363" s="94"/>
      <c r="K363" s="14"/>
      <c r="L363" s="14"/>
      <c r="M363" s="14"/>
      <c r="N363" s="14"/>
    </row>
    <row r="364" spans="1:14" ht="18" customHeight="1" thickBot="1">
      <c r="A364" s="6" t="s">
        <v>608</v>
      </c>
      <c r="B364" s="89" t="s">
        <v>609</v>
      </c>
      <c r="C364" s="89"/>
      <c r="D364" s="90"/>
      <c r="E364" s="90"/>
      <c r="F364" s="90"/>
      <c r="G364" s="90"/>
      <c r="H364" s="90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5" t="s">
        <v>622</v>
      </c>
      <c r="B372" s="96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7"/>
      <c r="B373" s="94"/>
      <c r="C373" s="94"/>
      <c r="D373" s="94"/>
      <c r="E373" s="94"/>
      <c r="F373" s="94"/>
      <c r="G373" s="94"/>
      <c r="H373" s="94"/>
      <c r="K373" s="14"/>
      <c r="L373" s="14"/>
      <c r="M373" s="14"/>
      <c r="N373" s="14"/>
    </row>
    <row r="374" spans="1:14" ht="18" customHeight="1" thickBot="1">
      <c r="A374" s="6" t="s">
        <v>623</v>
      </c>
      <c r="B374" s="89" t="s">
        <v>624</v>
      </c>
      <c r="C374" s="89"/>
      <c r="D374" s="90"/>
      <c r="E374" s="90"/>
      <c r="F374" s="90"/>
      <c r="G374" s="90"/>
      <c r="H374" s="90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7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5" t="s">
        <v>777</v>
      </c>
      <c r="B456" s="96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7"/>
      <c r="B457" s="94"/>
      <c r="C457" s="94"/>
      <c r="D457" s="94"/>
      <c r="E457" s="94"/>
      <c r="F457" s="94"/>
      <c r="G457" s="94"/>
      <c r="H457" s="94"/>
      <c r="K457" s="14"/>
      <c r="L457" s="14"/>
      <c r="M457" s="14"/>
      <c r="N457" s="14"/>
    </row>
    <row r="458" spans="1:14" ht="18" customHeight="1" thickBot="1">
      <c r="A458" s="6" t="s">
        <v>778</v>
      </c>
      <c r="B458" s="89" t="s">
        <v>779</v>
      </c>
      <c r="C458" s="89"/>
      <c r="D458" s="90"/>
      <c r="E458" s="90"/>
      <c r="F458" s="90"/>
      <c r="G458" s="90"/>
      <c r="H458" s="90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5" t="s">
        <v>942</v>
      </c>
      <c r="B545" s="96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100"/>
      <c r="B546" s="101"/>
      <c r="C546" s="101"/>
      <c r="D546" s="101"/>
      <c r="E546" s="101"/>
      <c r="F546" s="101"/>
      <c r="G546" s="101"/>
      <c r="H546" s="101"/>
      <c r="K546" s="14"/>
      <c r="L546" s="14"/>
      <c r="M546" s="14"/>
      <c r="N546" s="14"/>
    </row>
    <row r="547" spans="1:14" ht="18" customHeight="1" thickBot="1">
      <c r="A547" s="6" t="s">
        <v>943</v>
      </c>
      <c r="B547" s="89" t="s">
        <v>944</v>
      </c>
      <c r="C547" s="89"/>
      <c r="D547" s="90"/>
      <c r="E547" s="90"/>
      <c r="F547" s="90"/>
      <c r="G547" s="90"/>
      <c r="H547" s="90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5" t="s">
        <v>947</v>
      </c>
      <c r="B550" s="96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7"/>
      <c r="B551" s="94"/>
      <c r="C551" s="94"/>
      <c r="D551" s="94"/>
      <c r="E551" s="94"/>
      <c r="F551" s="94"/>
      <c r="G551" s="94"/>
      <c r="H551" s="94"/>
      <c r="K551" s="14"/>
      <c r="L551" s="14"/>
      <c r="M551" s="14"/>
      <c r="N551" s="14"/>
    </row>
    <row r="552" spans="1:14" ht="18" customHeight="1" thickBot="1">
      <c r="A552" s="6" t="s">
        <v>948</v>
      </c>
      <c r="B552" s="89" t="s">
        <v>949</v>
      </c>
      <c r="C552" s="89"/>
      <c r="D552" s="90"/>
      <c r="E552" s="90"/>
      <c r="F552" s="90"/>
      <c r="G552" s="90"/>
      <c r="H552" s="90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5" t="s">
        <v>958</v>
      </c>
      <c r="B558" s="96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7"/>
      <c r="B559" s="94"/>
      <c r="C559" s="94"/>
      <c r="D559" s="94"/>
      <c r="E559" s="94"/>
      <c r="F559" s="94"/>
      <c r="G559" s="94"/>
      <c r="H559" s="94"/>
      <c r="K559" s="14"/>
      <c r="L559" s="14"/>
      <c r="M559" s="14"/>
      <c r="N559" s="14"/>
    </row>
    <row r="560" spans="1:14" ht="18" customHeight="1" thickBot="1">
      <c r="A560" s="6" t="s">
        <v>959</v>
      </c>
      <c r="B560" s="89" t="s">
        <v>960</v>
      </c>
      <c r="C560" s="89"/>
      <c r="D560" s="90"/>
      <c r="E560" s="90"/>
      <c r="F560" s="90"/>
      <c r="G560" s="90"/>
      <c r="H560" s="90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5" t="s">
        <v>969</v>
      </c>
      <c r="B566" s="96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7"/>
      <c r="B567" s="94"/>
      <c r="C567" s="94"/>
      <c r="D567" s="94"/>
      <c r="E567" s="94"/>
      <c r="F567" s="94"/>
      <c r="G567" s="94"/>
      <c r="H567" s="94"/>
      <c r="K567" s="14"/>
      <c r="L567" s="14"/>
      <c r="M567" s="14"/>
      <c r="N567" s="14"/>
    </row>
    <row r="568" spans="1:14" ht="18" customHeight="1" thickBot="1">
      <c r="A568" s="6" t="s">
        <v>970</v>
      </c>
      <c r="B568" s="89" t="s">
        <v>971</v>
      </c>
      <c r="C568" s="89"/>
      <c r="D568" s="90"/>
      <c r="E568" s="90"/>
      <c r="F568" s="90"/>
      <c r="G568" s="90"/>
      <c r="H568" s="90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5" t="s">
        <v>976</v>
      </c>
      <c r="B572" s="96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7"/>
      <c r="B573" s="94"/>
      <c r="C573" s="94"/>
      <c r="D573" s="94"/>
      <c r="E573" s="94"/>
      <c r="F573" s="94"/>
      <c r="G573" s="94"/>
      <c r="H573" s="94"/>
      <c r="K573" s="14"/>
      <c r="L573" s="14"/>
      <c r="M573" s="14"/>
      <c r="N573" s="14"/>
    </row>
    <row r="574" spans="1:39" ht="18" customHeight="1" thickBot="1">
      <c r="A574" s="44">
        <v>3721</v>
      </c>
      <c r="B574" s="102" t="s">
        <v>1410</v>
      </c>
      <c r="C574" s="102"/>
      <c r="D574" s="103"/>
      <c r="E574" s="103"/>
      <c r="F574" s="103"/>
      <c r="G574" s="103"/>
      <c r="H574" s="103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5" t="s">
        <v>1412</v>
      </c>
      <c r="B577" s="96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7"/>
      <c r="B578" s="94"/>
      <c r="C578" s="94"/>
      <c r="D578" s="94"/>
      <c r="E578" s="94"/>
      <c r="F578" s="94"/>
      <c r="G578" s="94"/>
      <c r="H578" s="94"/>
      <c r="K578" s="14"/>
      <c r="L578" s="14"/>
      <c r="M578" s="14"/>
      <c r="N578" s="14"/>
    </row>
    <row r="579" spans="1:14" ht="18" customHeight="1" thickBot="1">
      <c r="A579" s="6" t="s">
        <v>977</v>
      </c>
      <c r="B579" s="89" t="s">
        <v>978</v>
      </c>
      <c r="C579" s="89"/>
      <c r="D579" s="90"/>
      <c r="E579" s="90"/>
      <c r="F579" s="90"/>
      <c r="G579" s="90"/>
      <c r="H579" s="90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88">
        <v>3146246</v>
      </c>
      <c r="D630" s="24">
        <v>7660242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5" t="s">
        <v>1046</v>
      </c>
      <c r="B643" s="96"/>
      <c r="C643" s="31">
        <f>SUM(C581:C642)</f>
        <v>3146246</v>
      </c>
      <c r="D643" s="15">
        <f aca="true" t="shared" si="50" ref="D643:H643">SUM(D581:D642)</f>
        <v>20652183.2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7"/>
      <c r="B644" s="94"/>
      <c r="C644" s="94"/>
      <c r="D644" s="94"/>
      <c r="E644" s="94"/>
      <c r="F644" s="94"/>
      <c r="G644" s="94"/>
      <c r="H644" s="94"/>
      <c r="K644" s="14"/>
      <c r="L644" s="14"/>
      <c r="M644" s="14"/>
      <c r="N644" s="14"/>
    </row>
    <row r="645" spans="1:14" ht="18" customHeight="1" thickBot="1">
      <c r="A645" s="6" t="s">
        <v>1047</v>
      </c>
      <c r="B645" s="89" t="s">
        <v>1048</v>
      </c>
      <c r="C645" s="89"/>
      <c r="D645" s="90"/>
      <c r="E645" s="90"/>
      <c r="F645" s="90"/>
      <c r="G645" s="90"/>
      <c r="H645" s="90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5" t="s">
        <v>1061</v>
      </c>
      <c r="B655" s="96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7"/>
      <c r="B656" s="94"/>
      <c r="C656" s="94"/>
      <c r="D656" s="94"/>
      <c r="E656" s="94"/>
      <c r="F656" s="94"/>
      <c r="G656" s="94"/>
      <c r="H656" s="94"/>
      <c r="K656" s="14"/>
      <c r="L656" s="14"/>
      <c r="M656" s="14"/>
      <c r="N656" s="14"/>
    </row>
    <row r="657" spans="1:14" ht="18" customHeight="1" thickBot="1">
      <c r="A657" s="6" t="s">
        <v>1062</v>
      </c>
      <c r="B657" s="89" t="s">
        <v>1063</v>
      </c>
      <c r="C657" s="89"/>
      <c r="D657" s="90"/>
      <c r="E657" s="90"/>
      <c r="F657" s="90"/>
      <c r="G657" s="90"/>
      <c r="H657" s="90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5" t="s">
        <v>1068</v>
      </c>
      <c r="B661" s="96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7"/>
      <c r="B662" s="94"/>
      <c r="C662" s="94"/>
      <c r="D662" s="94"/>
      <c r="E662" s="94"/>
      <c r="F662" s="94"/>
      <c r="G662" s="94"/>
      <c r="H662" s="94"/>
      <c r="K662" s="14"/>
      <c r="L662" s="14"/>
      <c r="M662" s="14"/>
      <c r="N662" s="14"/>
    </row>
    <row r="663" spans="1:14" ht="18" customHeight="1" thickBot="1">
      <c r="A663" s="6" t="s">
        <v>1069</v>
      </c>
      <c r="B663" s="89" t="s">
        <v>1070</v>
      </c>
      <c r="C663" s="89"/>
      <c r="D663" s="90"/>
      <c r="E663" s="90"/>
      <c r="F663" s="90"/>
      <c r="G663" s="90"/>
      <c r="H663" s="90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5" customFormat="1" ht="28.7" customHeight="1">
      <c r="A675" s="43">
        <v>1127270</v>
      </c>
      <c r="B675" s="43" t="s">
        <v>1517</v>
      </c>
      <c r="D675" s="86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5" t="s">
        <v>1083</v>
      </c>
      <c r="B676" s="96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7"/>
      <c r="B677" s="94"/>
      <c r="C677" s="94"/>
      <c r="D677" s="94"/>
      <c r="E677" s="94"/>
      <c r="F677" s="94"/>
      <c r="G677" s="94"/>
      <c r="H677" s="94"/>
      <c r="K677" s="14"/>
      <c r="L677" s="14"/>
      <c r="M677" s="14"/>
      <c r="N677" s="14"/>
    </row>
    <row r="678" spans="1:14" ht="18" customHeight="1" thickBot="1">
      <c r="A678" s="6" t="s">
        <v>1084</v>
      </c>
      <c r="B678" s="89" t="s">
        <v>1085</v>
      </c>
      <c r="C678" s="89"/>
      <c r="D678" s="90"/>
      <c r="E678" s="90"/>
      <c r="F678" s="90"/>
      <c r="G678" s="90"/>
      <c r="H678" s="90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1514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5" t="s">
        <v>1148</v>
      </c>
      <c r="B735" s="96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7"/>
      <c r="B736" s="94"/>
      <c r="C736" s="94"/>
      <c r="D736" s="94"/>
      <c r="E736" s="94"/>
      <c r="F736" s="94"/>
      <c r="G736" s="94"/>
      <c r="H736" s="94"/>
      <c r="K736" s="14"/>
      <c r="L736" s="14"/>
      <c r="M736" s="14"/>
      <c r="N736" s="14"/>
    </row>
    <row r="737" spans="1:39" ht="18" customHeight="1" thickBot="1">
      <c r="A737" s="50">
        <v>3873</v>
      </c>
      <c r="B737" s="89" t="s">
        <v>1487</v>
      </c>
      <c r="C737" s="89"/>
      <c r="D737" s="90"/>
      <c r="E737" s="90"/>
      <c r="F737" s="90"/>
      <c r="G737" s="90"/>
      <c r="H737" s="90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1514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5" t="s">
        <v>1500</v>
      </c>
      <c r="B745" s="96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7"/>
      <c r="B746" s="94"/>
      <c r="C746" s="94"/>
      <c r="D746" s="94"/>
      <c r="E746" s="94"/>
      <c r="F746" s="94"/>
      <c r="G746" s="94"/>
      <c r="H746" s="94"/>
      <c r="K746" s="14"/>
      <c r="L746" s="14"/>
      <c r="M746" s="14"/>
      <c r="N746" s="14"/>
    </row>
    <row r="747" spans="1:14" ht="18" customHeight="1" thickBot="1">
      <c r="A747" s="6" t="s">
        <v>1149</v>
      </c>
      <c r="B747" s="89" t="s">
        <v>1150</v>
      </c>
      <c r="C747" s="89"/>
      <c r="D747" s="90"/>
      <c r="E747" s="90"/>
      <c r="F747" s="90"/>
      <c r="G747" s="90"/>
      <c r="H747" s="90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1514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5" t="s">
        <v>1177</v>
      </c>
      <c r="B762" s="96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7"/>
      <c r="B763" s="94"/>
      <c r="C763" s="94"/>
      <c r="D763" s="94"/>
      <c r="E763" s="94"/>
      <c r="F763" s="94"/>
      <c r="G763" s="94"/>
      <c r="H763" s="94"/>
      <c r="K763" s="14"/>
      <c r="L763" s="14"/>
      <c r="M763" s="14"/>
      <c r="N763" s="14"/>
    </row>
    <row r="764" spans="1:14" ht="18" customHeight="1" thickBot="1">
      <c r="A764" s="6" t="s">
        <v>1178</v>
      </c>
      <c r="B764" s="89" t="s">
        <v>1179</v>
      </c>
      <c r="C764" s="89"/>
      <c r="D764" s="90"/>
      <c r="E764" s="90"/>
      <c r="F764" s="90"/>
      <c r="G764" s="90"/>
      <c r="H764" s="90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1514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5" t="s">
        <v>1204</v>
      </c>
      <c r="B779" s="96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7"/>
      <c r="B780" s="94"/>
      <c r="C780" s="94"/>
      <c r="D780" s="94"/>
      <c r="E780" s="94"/>
      <c r="F780" s="94"/>
      <c r="G780" s="94"/>
      <c r="H780" s="94"/>
      <c r="K780" s="14"/>
      <c r="L780" s="14"/>
      <c r="M780" s="14"/>
      <c r="N780" s="14"/>
    </row>
    <row r="781" spans="1:14" ht="18" customHeight="1" thickBot="1">
      <c r="A781" s="6" t="s">
        <v>1205</v>
      </c>
      <c r="B781" s="89" t="s">
        <v>1206</v>
      </c>
      <c r="C781" s="89"/>
      <c r="D781" s="90"/>
      <c r="E781" s="90"/>
      <c r="F781" s="90"/>
      <c r="G781" s="90"/>
      <c r="H781" s="90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1514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0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0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82">
        <v>1126687</v>
      </c>
      <c r="B830" s="83" t="s">
        <v>1512</v>
      </c>
      <c r="C830" s="84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4" ht="18" customHeight="1">
      <c r="A831" s="95" t="s">
        <v>1281</v>
      </c>
      <c r="B831" s="96"/>
      <c r="C831" s="15">
        <f>SUM(C783:C829)</f>
        <v>0</v>
      </c>
      <c r="D831" s="15">
        <f>SUM(D783:D829)+251000</f>
        <v>14776882</v>
      </c>
      <c r="E831" s="15">
        <f>SUM(E783:E829)+251000</f>
        <v>14776882</v>
      </c>
      <c r="F831" s="15">
        <f>SUM(F783:F829)</f>
        <v>0</v>
      </c>
      <c r="G831" s="15">
        <f>SUM(G783:G829)</f>
        <v>0</v>
      </c>
      <c r="H831" s="15">
        <f>SUM(H783:H830)</f>
        <v>14776834</v>
      </c>
      <c r="K831" s="64"/>
      <c r="L831" s="14"/>
      <c r="M831" s="14"/>
      <c r="N831" s="14"/>
    </row>
    <row r="832" spans="1:14" ht="18" customHeight="1">
      <c r="A832" s="97"/>
      <c r="B832" s="94"/>
      <c r="C832" s="94"/>
      <c r="D832" s="94"/>
      <c r="E832" s="94"/>
      <c r="F832" s="94"/>
      <c r="G832" s="94"/>
      <c r="H832" s="94"/>
      <c r="K832" s="64"/>
      <c r="L832" s="14"/>
      <c r="M832" s="14"/>
      <c r="N832" s="14"/>
    </row>
    <row r="833" spans="1:14" ht="18" customHeight="1" thickBot="1">
      <c r="A833" s="6" t="s">
        <v>1282</v>
      </c>
      <c r="B833" s="89" t="s">
        <v>1283</v>
      </c>
      <c r="C833" s="89"/>
      <c r="D833" s="90"/>
      <c r="E833" s="90"/>
      <c r="F833" s="90"/>
      <c r="G833" s="90"/>
      <c r="H833" s="90"/>
      <c r="K833" s="14"/>
      <c r="L833" s="14"/>
      <c r="M833" s="14"/>
      <c r="N833" s="14"/>
    </row>
    <row r="834" spans="1:11" ht="26.25" thickTop="1">
      <c r="A834" s="19" t="s">
        <v>0</v>
      </c>
      <c r="B834" s="20" t="s">
        <v>1</v>
      </c>
      <c r="C834" s="20" t="s">
        <v>1379</v>
      </c>
      <c r="D834" s="21" t="s">
        <v>1514</v>
      </c>
      <c r="E834" s="21" t="s">
        <v>1380</v>
      </c>
      <c r="F834" s="21" t="s">
        <v>2</v>
      </c>
      <c r="G834" s="21" t="s">
        <v>3</v>
      </c>
      <c r="H834" s="21" t="s">
        <v>1381</v>
      </c>
      <c r="K834" s="63"/>
    </row>
    <row r="835" spans="1:14" ht="28.5" customHeight="1">
      <c r="A835" s="8" t="s">
        <v>1284</v>
      </c>
      <c r="B835" s="9" t="s">
        <v>1285</v>
      </c>
      <c r="C835" s="9"/>
      <c r="D835" s="10">
        <v>555500</v>
      </c>
      <c r="E835" s="10">
        <f>SUM(C835:D835)</f>
        <v>555500</v>
      </c>
      <c r="F835" s="10">
        <v>0</v>
      </c>
      <c r="G835" s="10">
        <v>0</v>
      </c>
      <c r="H835" s="10">
        <f aca="true" t="shared" si="73" ref="H835:H880">SUM(E835:G835)</f>
        <v>555500</v>
      </c>
      <c r="K835" s="64"/>
      <c r="L835" s="65"/>
      <c r="M835" s="14"/>
      <c r="N835" s="14"/>
    </row>
    <row r="836" spans="1:14" ht="28.5" customHeight="1">
      <c r="A836" s="8" t="s">
        <v>1286</v>
      </c>
      <c r="B836" s="9" t="s">
        <v>1287</v>
      </c>
      <c r="C836" s="9"/>
      <c r="D836" s="10">
        <v>-23431</v>
      </c>
      <c r="E836" s="10">
        <f aca="true" t="shared" si="74" ref="E836:E880">SUM(C836:D836)</f>
        <v>-23431</v>
      </c>
      <c r="F836" s="10">
        <v>0</v>
      </c>
      <c r="G836" s="10">
        <v>0</v>
      </c>
      <c r="H836" s="10">
        <f t="shared" si="73"/>
        <v>-23431</v>
      </c>
      <c r="M836" s="14"/>
      <c r="N836" s="14"/>
    </row>
    <row r="837" spans="1:14" ht="28.5" customHeight="1">
      <c r="A837" s="8" t="s">
        <v>1288</v>
      </c>
      <c r="B837" s="9" t="s">
        <v>1289</v>
      </c>
      <c r="C837" s="9"/>
      <c r="D837" s="10">
        <v>10500</v>
      </c>
      <c r="E837" s="10">
        <f t="shared" si="74"/>
        <v>10500</v>
      </c>
      <c r="F837" s="10">
        <v>0</v>
      </c>
      <c r="G837" s="10">
        <v>0</v>
      </c>
      <c r="H837" s="10">
        <f t="shared" si="73"/>
        <v>10500</v>
      </c>
      <c r="M837" s="14"/>
      <c r="N837" s="14"/>
    </row>
    <row r="838" spans="1:14" ht="28.5" customHeight="1">
      <c r="A838" s="8" t="s">
        <v>1290</v>
      </c>
      <c r="B838" s="9" t="s">
        <v>1291</v>
      </c>
      <c r="C838" s="9"/>
      <c r="D838" s="10">
        <v>202000</v>
      </c>
      <c r="E838" s="10">
        <f t="shared" si="74"/>
        <v>202000</v>
      </c>
      <c r="F838" s="10">
        <v>0</v>
      </c>
      <c r="G838" s="10">
        <v>0</v>
      </c>
      <c r="H838" s="10">
        <f t="shared" si="73"/>
        <v>202000</v>
      </c>
      <c r="M838" s="14"/>
      <c r="N838" s="14"/>
    </row>
    <row r="839" spans="1:14" ht="28.5" customHeight="1">
      <c r="A839" s="8" t="s">
        <v>1292</v>
      </c>
      <c r="B839" s="9" t="s">
        <v>1293</v>
      </c>
      <c r="C839" s="9"/>
      <c r="D839" s="10">
        <v>10098</v>
      </c>
      <c r="E839" s="10">
        <f t="shared" si="74"/>
        <v>10098</v>
      </c>
      <c r="F839" s="10">
        <v>0</v>
      </c>
      <c r="G839" s="10">
        <v>0</v>
      </c>
      <c r="H839" s="10">
        <f t="shared" si="73"/>
        <v>10098</v>
      </c>
      <c r="M839" s="14"/>
      <c r="N839" s="14"/>
    </row>
    <row r="840" spans="1:14" ht="39" customHeight="1">
      <c r="A840" s="8" t="s">
        <v>1294</v>
      </c>
      <c r="B840" s="9" t="s">
        <v>1295</v>
      </c>
      <c r="C840" s="9"/>
      <c r="D840" s="10">
        <v>-2338</v>
      </c>
      <c r="E840" s="10">
        <f t="shared" si="74"/>
        <v>-2338</v>
      </c>
      <c r="F840" s="10">
        <v>0</v>
      </c>
      <c r="G840" s="10">
        <v>0</v>
      </c>
      <c r="H840" s="10">
        <f t="shared" si="73"/>
        <v>-2338</v>
      </c>
      <c r="K840" s="64"/>
      <c r="L840" s="65"/>
      <c r="M840" s="14"/>
      <c r="N840" s="14"/>
    </row>
    <row r="841" spans="1:14" ht="37.5" customHeight="1">
      <c r="A841" s="8" t="s">
        <v>1296</v>
      </c>
      <c r="B841" s="9" t="s">
        <v>1297</v>
      </c>
      <c r="C841" s="9"/>
      <c r="D841" s="10">
        <v>-114424</v>
      </c>
      <c r="E841" s="10">
        <f t="shared" si="74"/>
        <v>-114424</v>
      </c>
      <c r="F841" s="10">
        <v>0</v>
      </c>
      <c r="G841" s="10">
        <v>0</v>
      </c>
      <c r="H841" s="10">
        <f t="shared" si="73"/>
        <v>-114424</v>
      </c>
      <c r="K841" s="64"/>
      <c r="L841" s="65"/>
      <c r="M841" s="14"/>
      <c r="N841" s="14"/>
    </row>
    <row r="842" spans="1:14" ht="36.75" customHeight="1">
      <c r="A842" s="8" t="s">
        <v>1298</v>
      </c>
      <c r="B842" s="9" t="s">
        <v>1299</v>
      </c>
      <c r="C842" s="9"/>
      <c r="D842" s="10">
        <v>-289548</v>
      </c>
      <c r="E842" s="10">
        <f t="shared" si="74"/>
        <v>-289548</v>
      </c>
      <c r="F842" s="10">
        <v>0</v>
      </c>
      <c r="G842" s="10">
        <v>0</v>
      </c>
      <c r="H842" s="10">
        <f t="shared" si="73"/>
        <v>-289548</v>
      </c>
      <c r="K842" s="14"/>
      <c r="L842" s="14"/>
      <c r="M842" s="14"/>
      <c r="N842" s="14"/>
    </row>
    <row r="843" spans="1:14" ht="39" customHeight="1">
      <c r="A843" s="8" t="s">
        <v>1300</v>
      </c>
      <c r="B843" s="9" t="s">
        <v>1301</v>
      </c>
      <c r="C843" s="9"/>
      <c r="D843" s="10">
        <v>4639</v>
      </c>
      <c r="E843" s="10">
        <f t="shared" si="74"/>
        <v>4639</v>
      </c>
      <c r="F843" s="10">
        <v>0</v>
      </c>
      <c r="G843" s="10">
        <v>0</v>
      </c>
      <c r="H843" s="10">
        <f t="shared" si="73"/>
        <v>4639</v>
      </c>
      <c r="K843" s="64"/>
      <c r="L843" s="65"/>
      <c r="M843" s="14"/>
      <c r="N843" s="14"/>
    </row>
    <row r="844" spans="1:14" ht="39" customHeight="1">
      <c r="A844" s="8" t="s">
        <v>1302</v>
      </c>
      <c r="B844" s="9" t="s">
        <v>1303</v>
      </c>
      <c r="C844" s="9"/>
      <c r="D844" s="10">
        <v>8231</v>
      </c>
      <c r="E844" s="10">
        <f t="shared" si="74"/>
        <v>8231</v>
      </c>
      <c r="F844" s="10">
        <v>0</v>
      </c>
      <c r="G844" s="10">
        <v>0</v>
      </c>
      <c r="H844" s="10">
        <f t="shared" si="73"/>
        <v>8231</v>
      </c>
      <c r="K844" s="66"/>
      <c r="L844" s="65"/>
      <c r="M844" s="14"/>
      <c r="N844" s="14"/>
    </row>
    <row r="845" spans="1:14" ht="38.25" customHeight="1">
      <c r="A845" s="8" t="s">
        <v>1304</v>
      </c>
      <c r="B845" s="9" t="s">
        <v>1305</v>
      </c>
      <c r="C845" s="9"/>
      <c r="D845" s="10">
        <v>-6498</v>
      </c>
      <c r="E845" s="10">
        <f t="shared" si="74"/>
        <v>-6498</v>
      </c>
      <c r="F845" s="10">
        <v>0</v>
      </c>
      <c r="G845" s="10">
        <v>0</v>
      </c>
      <c r="H845" s="10">
        <f t="shared" si="73"/>
        <v>-6498</v>
      </c>
      <c r="K845" s="64"/>
      <c r="L845" s="14"/>
      <c r="M845" s="14"/>
      <c r="N845" s="14"/>
    </row>
    <row r="846" spans="1:14" ht="28.5" customHeight="1">
      <c r="A846" s="8" t="s">
        <v>1306</v>
      </c>
      <c r="B846" s="9" t="s">
        <v>1307</v>
      </c>
      <c r="C846" s="9"/>
      <c r="D846" s="10">
        <v>-321155</v>
      </c>
      <c r="E846" s="10">
        <f t="shared" si="74"/>
        <v>-321155</v>
      </c>
      <c r="F846" s="10">
        <v>0</v>
      </c>
      <c r="G846" s="10">
        <v>0</v>
      </c>
      <c r="H846" s="10">
        <f t="shared" si="73"/>
        <v>-321155</v>
      </c>
      <c r="K846" s="14"/>
      <c r="L846" s="14"/>
      <c r="M846" s="14"/>
      <c r="N846" s="14"/>
    </row>
    <row r="847" spans="1:14" ht="38.25" customHeight="1">
      <c r="A847" s="8" t="s">
        <v>1308</v>
      </c>
      <c r="B847" s="9" t="s">
        <v>1309</v>
      </c>
      <c r="C847" s="9"/>
      <c r="D847" s="10">
        <v>-49964</v>
      </c>
      <c r="E847" s="10">
        <f t="shared" si="74"/>
        <v>-49964</v>
      </c>
      <c r="F847" s="10">
        <v>0</v>
      </c>
      <c r="G847" s="10">
        <v>0</v>
      </c>
      <c r="H847" s="10">
        <f t="shared" si="73"/>
        <v>-49964</v>
      </c>
      <c r="K847" s="14"/>
      <c r="L847" s="14"/>
      <c r="M847" s="14"/>
      <c r="N847" s="14"/>
    </row>
    <row r="848" spans="1:14" ht="37.5" customHeight="1">
      <c r="A848" s="8" t="s">
        <v>1310</v>
      </c>
      <c r="B848" s="9" t="s">
        <v>1311</v>
      </c>
      <c r="C848" s="9"/>
      <c r="D848" s="10">
        <v>-136623</v>
      </c>
      <c r="E848" s="10">
        <f t="shared" si="74"/>
        <v>-136623</v>
      </c>
      <c r="F848" s="10">
        <v>0</v>
      </c>
      <c r="G848" s="10">
        <v>0</v>
      </c>
      <c r="H848" s="10">
        <f t="shared" si="73"/>
        <v>-136623</v>
      </c>
      <c r="K848" s="64"/>
      <c r="L848" s="14"/>
      <c r="M848" s="14"/>
      <c r="N848" s="14"/>
    </row>
    <row r="849" spans="1:14" ht="38.25" customHeight="1">
      <c r="A849" s="8" t="s">
        <v>1312</v>
      </c>
      <c r="B849" s="9" t="s">
        <v>1313</v>
      </c>
      <c r="C849" s="9"/>
      <c r="D849" s="10">
        <v>22393</v>
      </c>
      <c r="E849" s="10">
        <f t="shared" si="74"/>
        <v>22393</v>
      </c>
      <c r="F849" s="10">
        <v>0</v>
      </c>
      <c r="G849" s="10">
        <v>0</v>
      </c>
      <c r="H849" s="10">
        <f t="shared" si="73"/>
        <v>22393</v>
      </c>
      <c r="K849" s="64"/>
      <c r="L849" s="14"/>
      <c r="M849" s="14"/>
      <c r="N849" s="14"/>
    </row>
    <row r="850" spans="1:14" ht="38.25" customHeight="1">
      <c r="A850" s="8" t="s">
        <v>1314</v>
      </c>
      <c r="B850" s="9" t="s">
        <v>1315</v>
      </c>
      <c r="C850" s="9"/>
      <c r="D850" s="10">
        <v>573</v>
      </c>
      <c r="E850" s="10">
        <f t="shared" si="74"/>
        <v>573</v>
      </c>
      <c r="F850" s="10">
        <v>0</v>
      </c>
      <c r="G850" s="10">
        <v>0</v>
      </c>
      <c r="H850" s="10">
        <f t="shared" si="73"/>
        <v>573</v>
      </c>
      <c r="K850" s="14"/>
      <c r="L850" s="14"/>
      <c r="M850" s="14"/>
      <c r="N850" s="14"/>
    </row>
    <row r="851" spans="1:14" ht="28.5" customHeight="1">
      <c r="A851" s="8" t="s">
        <v>1316</v>
      </c>
      <c r="B851" s="9" t="s">
        <v>1317</v>
      </c>
      <c r="C851" s="9"/>
      <c r="D851" s="10">
        <v>434828</v>
      </c>
      <c r="E851" s="10">
        <f t="shared" si="74"/>
        <v>434828</v>
      </c>
      <c r="F851" s="10">
        <v>0</v>
      </c>
      <c r="G851" s="10">
        <v>0</v>
      </c>
      <c r="H851" s="10">
        <f t="shared" si="73"/>
        <v>434828</v>
      </c>
      <c r="K851" s="14"/>
      <c r="L851" s="14"/>
      <c r="M851" s="14"/>
      <c r="N851" s="14"/>
    </row>
    <row r="852" spans="1:14" ht="28.5" customHeight="1">
      <c r="A852" s="8" t="s">
        <v>1318</v>
      </c>
      <c r="B852" s="9" t="s">
        <v>1319</v>
      </c>
      <c r="C852" s="9"/>
      <c r="D852" s="10">
        <v>424096</v>
      </c>
      <c r="E852" s="10">
        <f t="shared" si="74"/>
        <v>424096</v>
      </c>
      <c r="F852" s="10">
        <v>0</v>
      </c>
      <c r="G852" s="10">
        <v>0</v>
      </c>
      <c r="H852" s="10">
        <f t="shared" si="73"/>
        <v>424096</v>
      </c>
      <c r="K852" s="14"/>
      <c r="L852" s="14"/>
      <c r="M852" s="14"/>
      <c r="N852" s="14"/>
    </row>
    <row r="853" spans="1:14" ht="39.75" customHeight="1">
      <c r="A853" s="8" t="s">
        <v>1320</v>
      </c>
      <c r="B853" s="9" t="s">
        <v>1321</v>
      </c>
      <c r="C853" s="9"/>
      <c r="D853" s="10">
        <v>-138780</v>
      </c>
      <c r="E853" s="10">
        <f t="shared" si="74"/>
        <v>-138780</v>
      </c>
      <c r="F853" s="10">
        <v>0</v>
      </c>
      <c r="G853" s="10">
        <v>0</v>
      </c>
      <c r="H853" s="10">
        <f t="shared" si="73"/>
        <v>-138780</v>
      </c>
      <c r="K853" s="14"/>
      <c r="L853" s="14"/>
      <c r="M853" s="14"/>
      <c r="N853" s="14"/>
    </row>
    <row r="854" spans="1:14" ht="39.75" customHeight="1">
      <c r="A854" s="8" t="s">
        <v>1322</v>
      </c>
      <c r="B854" s="9" t="s">
        <v>1323</v>
      </c>
      <c r="C854" s="9"/>
      <c r="D854" s="10">
        <v>-76</v>
      </c>
      <c r="E854" s="10">
        <f t="shared" si="74"/>
        <v>-76</v>
      </c>
      <c r="F854" s="10">
        <v>0</v>
      </c>
      <c r="G854" s="10">
        <v>0</v>
      </c>
      <c r="H854" s="10">
        <f t="shared" si="73"/>
        <v>-76</v>
      </c>
      <c r="K854" s="14"/>
      <c r="L854" s="14"/>
      <c r="M854" s="14"/>
      <c r="N854" s="14"/>
    </row>
    <row r="855" spans="1:14" ht="37.5" customHeight="1">
      <c r="A855" s="8" t="s">
        <v>1324</v>
      </c>
      <c r="B855" s="9" t="s">
        <v>1325</v>
      </c>
      <c r="C855" s="9"/>
      <c r="D855" s="10">
        <v>-230622</v>
      </c>
      <c r="E855" s="10">
        <f t="shared" si="74"/>
        <v>-230622</v>
      </c>
      <c r="F855" s="10">
        <v>0</v>
      </c>
      <c r="G855" s="10">
        <v>0</v>
      </c>
      <c r="H855" s="10">
        <f t="shared" si="73"/>
        <v>-230622</v>
      </c>
      <c r="K855" s="14"/>
      <c r="L855" s="14"/>
      <c r="M855" s="14"/>
      <c r="N855" s="14"/>
    </row>
    <row r="856" spans="1:14" ht="37.5" customHeight="1">
      <c r="A856" s="8" t="s">
        <v>1326</v>
      </c>
      <c r="B856" s="9" t="s">
        <v>1327</v>
      </c>
      <c r="C856" s="9"/>
      <c r="D856" s="10">
        <v>2000</v>
      </c>
      <c r="E856" s="10">
        <f t="shared" si="74"/>
        <v>2000</v>
      </c>
      <c r="F856" s="10">
        <v>0</v>
      </c>
      <c r="G856" s="10">
        <v>0</v>
      </c>
      <c r="H856" s="10">
        <f t="shared" si="73"/>
        <v>2000</v>
      </c>
      <c r="K856" s="14"/>
      <c r="L856" s="14"/>
      <c r="M856" s="14"/>
      <c r="N856" s="14"/>
    </row>
    <row r="857" spans="1:14" ht="38.25" customHeight="1">
      <c r="A857" s="8" t="s">
        <v>1328</v>
      </c>
      <c r="B857" s="9" t="s">
        <v>1329</v>
      </c>
      <c r="C857" s="9"/>
      <c r="D857" s="10">
        <v>828</v>
      </c>
      <c r="E857" s="10">
        <f t="shared" si="74"/>
        <v>828</v>
      </c>
      <c r="F857" s="10">
        <v>0</v>
      </c>
      <c r="G857" s="10">
        <v>0</v>
      </c>
      <c r="H857" s="10">
        <f t="shared" si="73"/>
        <v>828</v>
      </c>
      <c r="K857" s="14"/>
      <c r="L857" s="14"/>
      <c r="M857" s="14"/>
      <c r="N857" s="14"/>
    </row>
    <row r="858" spans="1:14" ht="39" customHeight="1">
      <c r="A858" s="8" t="s">
        <v>1330</v>
      </c>
      <c r="B858" s="9" t="s">
        <v>1331</v>
      </c>
      <c r="C858" s="9"/>
      <c r="D858" s="10">
        <v>-2560</v>
      </c>
      <c r="E858" s="10">
        <f t="shared" si="74"/>
        <v>-2560</v>
      </c>
      <c r="F858" s="10">
        <v>0</v>
      </c>
      <c r="G858" s="10">
        <v>0</v>
      </c>
      <c r="H858" s="10">
        <f t="shared" si="73"/>
        <v>-2560</v>
      </c>
      <c r="K858" s="14"/>
      <c r="L858" s="14"/>
      <c r="M858" s="14"/>
      <c r="N858" s="14"/>
    </row>
    <row r="859" spans="1:14" ht="37.5" customHeight="1">
      <c r="A859" s="8" t="s">
        <v>1332</v>
      </c>
      <c r="B859" s="9" t="s">
        <v>1333</v>
      </c>
      <c r="C859" s="9"/>
      <c r="D859" s="10">
        <v>-39118</v>
      </c>
      <c r="E859" s="10">
        <f t="shared" si="74"/>
        <v>-39118</v>
      </c>
      <c r="F859" s="10">
        <v>0</v>
      </c>
      <c r="G859" s="10">
        <v>0</v>
      </c>
      <c r="H859" s="10">
        <f t="shared" si="73"/>
        <v>-39118</v>
      </c>
      <c r="K859" s="14"/>
      <c r="L859" s="14"/>
      <c r="M859" s="14"/>
      <c r="N859" s="14"/>
    </row>
    <row r="860" spans="1:14" ht="28.5" customHeight="1">
      <c r="A860" s="8" t="s">
        <v>1334</v>
      </c>
      <c r="B860" s="9" t="s">
        <v>1335</v>
      </c>
      <c r="C860" s="9"/>
      <c r="D860" s="10">
        <v>272700</v>
      </c>
      <c r="E860" s="10">
        <f t="shared" si="74"/>
        <v>272700</v>
      </c>
      <c r="F860" s="10">
        <v>0</v>
      </c>
      <c r="G860" s="10">
        <v>0</v>
      </c>
      <c r="H860" s="10">
        <f t="shared" si="73"/>
        <v>272700</v>
      </c>
      <c r="K860" s="14"/>
      <c r="L860" s="14"/>
      <c r="M860" s="14"/>
      <c r="N860" s="14"/>
    </row>
    <row r="861" spans="1:14" ht="28.5" customHeight="1">
      <c r="A861" s="8" t="s">
        <v>1336</v>
      </c>
      <c r="B861" s="9" t="s">
        <v>1337</v>
      </c>
      <c r="C861" s="9"/>
      <c r="D861" s="10">
        <v>631654</v>
      </c>
      <c r="E861" s="10">
        <f t="shared" si="74"/>
        <v>631654</v>
      </c>
      <c r="F861" s="10">
        <v>0</v>
      </c>
      <c r="G861" s="10">
        <v>0</v>
      </c>
      <c r="H861" s="10">
        <f t="shared" si="73"/>
        <v>631654</v>
      </c>
      <c r="K861" s="14"/>
      <c r="L861" s="14"/>
      <c r="M861" s="14"/>
      <c r="N861" s="14"/>
    </row>
    <row r="862" spans="1:14" ht="37.5" customHeight="1">
      <c r="A862" s="8" t="s">
        <v>1338</v>
      </c>
      <c r="B862" s="9" t="s">
        <v>1339</v>
      </c>
      <c r="C862" s="9"/>
      <c r="D862" s="10">
        <v>-14147</v>
      </c>
      <c r="E862" s="10">
        <f t="shared" si="74"/>
        <v>-14147</v>
      </c>
      <c r="F862" s="10">
        <v>0</v>
      </c>
      <c r="G862" s="10">
        <v>0</v>
      </c>
      <c r="H862" s="10">
        <f t="shared" si="73"/>
        <v>-14147</v>
      </c>
      <c r="K862" s="14"/>
      <c r="L862" s="14"/>
      <c r="M862" s="14"/>
      <c r="N862" s="14"/>
    </row>
    <row r="863" spans="1:14" ht="28.5" customHeight="1">
      <c r="A863" s="8" t="s">
        <v>1340</v>
      </c>
      <c r="B863" s="9" t="s">
        <v>1341</v>
      </c>
      <c r="C863" s="9"/>
      <c r="D863" s="10">
        <v>400000</v>
      </c>
      <c r="E863" s="10">
        <f t="shared" si="74"/>
        <v>400000</v>
      </c>
      <c r="F863" s="10">
        <v>0</v>
      </c>
      <c r="G863" s="10">
        <v>0</v>
      </c>
      <c r="H863" s="10">
        <f t="shared" si="73"/>
        <v>400000</v>
      </c>
      <c r="K863" s="14"/>
      <c r="L863" s="14"/>
      <c r="M863" s="14"/>
      <c r="N863" s="14"/>
    </row>
    <row r="864" spans="1:14" ht="28.5" customHeight="1">
      <c r="A864" s="8" t="s">
        <v>1342</v>
      </c>
      <c r="B864" s="9" t="s">
        <v>1343</v>
      </c>
      <c r="C864" s="9"/>
      <c r="D864" s="10">
        <v>305000</v>
      </c>
      <c r="E864" s="10">
        <f t="shared" si="74"/>
        <v>305000</v>
      </c>
      <c r="F864" s="10">
        <v>0</v>
      </c>
      <c r="G864" s="10">
        <v>0</v>
      </c>
      <c r="H864" s="10">
        <f t="shared" si="73"/>
        <v>305000</v>
      </c>
      <c r="K864" s="14"/>
      <c r="L864" s="14"/>
      <c r="M864" s="14"/>
      <c r="N864" s="14"/>
    </row>
    <row r="865" spans="1:14" ht="28.5" customHeight="1">
      <c r="A865" s="8" t="s">
        <v>1344</v>
      </c>
      <c r="B865" s="9" t="s">
        <v>1345</v>
      </c>
      <c r="C865" s="9"/>
      <c r="D865" s="10">
        <v>100000</v>
      </c>
      <c r="E865" s="10">
        <f t="shared" si="74"/>
        <v>100000</v>
      </c>
      <c r="F865" s="10">
        <v>0</v>
      </c>
      <c r="G865" s="10">
        <v>0</v>
      </c>
      <c r="H865" s="10">
        <f t="shared" si="73"/>
        <v>100000</v>
      </c>
      <c r="K865" s="14"/>
      <c r="L865" s="14"/>
      <c r="M865" s="14"/>
      <c r="N865" s="14"/>
    </row>
    <row r="866" spans="1:14" ht="39" customHeight="1">
      <c r="A866" s="8" t="s">
        <v>1346</v>
      </c>
      <c r="B866" s="9" t="s">
        <v>1347</v>
      </c>
      <c r="C866" s="9"/>
      <c r="D866" s="10">
        <v>6265</v>
      </c>
      <c r="E866" s="10">
        <f t="shared" si="74"/>
        <v>6265</v>
      </c>
      <c r="F866" s="10">
        <v>0</v>
      </c>
      <c r="G866" s="10">
        <v>0</v>
      </c>
      <c r="H866" s="10">
        <f t="shared" si="73"/>
        <v>6265</v>
      </c>
      <c r="K866" s="14"/>
      <c r="L866" s="14"/>
      <c r="M866" s="14"/>
      <c r="N866" s="14"/>
    </row>
    <row r="867" spans="1:14" ht="37.5" customHeight="1">
      <c r="A867" s="8" t="s">
        <v>1348</v>
      </c>
      <c r="B867" s="9" t="s">
        <v>1349</v>
      </c>
      <c r="C867" s="9"/>
      <c r="D867" s="10">
        <v>6493</v>
      </c>
      <c r="E867" s="10">
        <f t="shared" si="74"/>
        <v>6493</v>
      </c>
      <c r="F867" s="10">
        <v>0</v>
      </c>
      <c r="G867" s="10">
        <v>0</v>
      </c>
      <c r="H867" s="10">
        <f t="shared" si="73"/>
        <v>6493</v>
      </c>
      <c r="K867" s="14"/>
      <c r="L867" s="14"/>
      <c r="M867" s="14"/>
      <c r="N867" s="14"/>
    </row>
    <row r="868" spans="1:14" ht="28.5" customHeight="1">
      <c r="A868" s="8" t="s">
        <v>1350</v>
      </c>
      <c r="B868" s="9" t="s">
        <v>1351</v>
      </c>
      <c r="C868" s="9"/>
      <c r="D868" s="10">
        <v>70000</v>
      </c>
      <c r="E868" s="10">
        <f t="shared" si="74"/>
        <v>70000</v>
      </c>
      <c r="F868" s="10">
        <v>0</v>
      </c>
      <c r="G868" s="10">
        <v>0</v>
      </c>
      <c r="H868" s="10">
        <f t="shared" si="73"/>
        <v>70000</v>
      </c>
      <c r="K868" s="14"/>
      <c r="L868" s="14"/>
      <c r="M868" s="14"/>
      <c r="N868" s="14"/>
    </row>
    <row r="869" spans="1:14" ht="28.5" customHeight="1">
      <c r="A869" s="8" t="s">
        <v>1352</v>
      </c>
      <c r="B869" s="9" t="s">
        <v>1353</v>
      </c>
      <c r="C869" s="9"/>
      <c r="D869" s="10">
        <v>518130</v>
      </c>
      <c r="E869" s="10">
        <f t="shared" si="74"/>
        <v>518130</v>
      </c>
      <c r="F869" s="10">
        <v>0</v>
      </c>
      <c r="G869" s="10">
        <v>0</v>
      </c>
      <c r="H869" s="10">
        <f t="shared" si="73"/>
        <v>518130</v>
      </c>
      <c r="K869" s="14"/>
      <c r="L869" s="14"/>
      <c r="M869" s="14"/>
      <c r="N869" s="14"/>
    </row>
    <row r="870" spans="1:14" ht="28.5" customHeight="1">
      <c r="A870" s="8" t="s">
        <v>1354</v>
      </c>
      <c r="B870" s="9" t="s">
        <v>1355</v>
      </c>
      <c r="C870" s="9"/>
      <c r="D870" s="10">
        <v>-101000</v>
      </c>
      <c r="E870" s="10">
        <f t="shared" si="74"/>
        <v>-101000</v>
      </c>
      <c r="F870" s="10">
        <v>0</v>
      </c>
      <c r="G870" s="10">
        <v>0</v>
      </c>
      <c r="H870" s="10">
        <f t="shared" si="73"/>
        <v>-101000</v>
      </c>
      <c r="K870" s="14"/>
      <c r="L870" s="14"/>
      <c r="M870" s="14"/>
      <c r="N870" s="14"/>
    </row>
    <row r="871" spans="1:14" ht="28.5" customHeight="1">
      <c r="A871" s="8" t="s">
        <v>1356</v>
      </c>
      <c r="B871" s="9" t="s">
        <v>1357</v>
      </c>
      <c r="C871" s="9"/>
      <c r="D871" s="10">
        <v>500000</v>
      </c>
      <c r="E871" s="10">
        <f t="shared" si="74"/>
        <v>500000</v>
      </c>
      <c r="F871" s="10">
        <v>0</v>
      </c>
      <c r="G871" s="10">
        <v>0</v>
      </c>
      <c r="H871" s="10">
        <f t="shared" si="73"/>
        <v>500000</v>
      </c>
      <c r="K871" s="14"/>
      <c r="L871" s="14"/>
      <c r="M871" s="14"/>
      <c r="N871" s="14"/>
    </row>
    <row r="872" spans="1:14" ht="28.5" customHeight="1">
      <c r="A872" s="8" t="s">
        <v>1358</v>
      </c>
      <c r="B872" s="9" t="s">
        <v>1359</v>
      </c>
      <c r="C872" s="9"/>
      <c r="D872" s="10">
        <v>900000</v>
      </c>
      <c r="E872" s="10">
        <f t="shared" si="74"/>
        <v>900000</v>
      </c>
      <c r="F872" s="10">
        <v>0</v>
      </c>
      <c r="G872" s="10">
        <v>0</v>
      </c>
      <c r="H872" s="10">
        <f t="shared" si="73"/>
        <v>900000</v>
      </c>
      <c r="K872" s="14"/>
      <c r="L872" s="14"/>
      <c r="M872" s="14"/>
      <c r="N872" s="14"/>
    </row>
    <row r="873" spans="1:14" ht="39" customHeight="1">
      <c r="A873" s="8" t="s">
        <v>1360</v>
      </c>
      <c r="B873" s="9" t="s">
        <v>1361</v>
      </c>
      <c r="C873" s="9"/>
      <c r="D873" s="10">
        <v>800000</v>
      </c>
      <c r="E873" s="10">
        <f t="shared" si="74"/>
        <v>800000</v>
      </c>
      <c r="F873" s="10">
        <v>0</v>
      </c>
      <c r="G873" s="10">
        <v>0</v>
      </c>
      <c r="H873" s="10">
        <f t="shared" si="73"/>
        <v>800000</v>
      </c>
      <c r="K873" s="14"/>
      <c r="L873" s="14"/>
      <c r="M873" s="14"/>
      <c r="N873" s="14"/>
    </row>
    <row r="874" spans="1:14" ht="38.25" customHeight="1">
      <c r="A874" s="8" t="s">
        <v>1362</v>
      </c>
      <c r="B874" s="9" t="s">
        <v>1363</v>
      </c>
      <c r="C874" s="9"/>
      <c r="D874" s="10">
        <v>900000</v>
      </c>
      <c r="E874" s="10">
        <f t="shared" si="74"/>
        <v>900000</v>
      </c>
      <c r="F874" s="10">
        <v>0</v>
      </c>
      <c r="G874" s="10">
        <v>0</v>
      </c>
      <c r="H874" s="10">
        <f t="shared" si="73"/>
        <v>900000</v>
      </c>
      <c r="K874" s="14"/>
      <c r="L874" s="14"/>
      <c r="M874" s="14"/>
      <c r="N874" s="14"/>
    </row>
    <row r="875" spans="1:14" ht="28.5" customHeight="1">
      <c r="A875" s="8" t="s">
        <v>1364</v>
      </c>
      <c r="B875" s="9" t="s">
        <v>1365</v>
      </c>
      <c r="C875" s="9"/>
      <c r="D875" s="10">
        <v>50500</v>
      </c>
      <c r="E875" s="10">
        <f t="shared" si="74"/>
        <v>50500</v>
      </c>
      <c r="F875" s="10">
        <v>0</v>
      </c>
      <c r="G875" s="10">
        <v>0</v>
      </c>
      <c r="H875" s="10">
        <f t="shared" si="73"/>
        <v>50500</v>
      </c>
      <c r="K875" s="14"/>
      <c r="L875" s="14"/>
      <c r="M875" s="14"/>
      <c r="N875" s="14"/>
    </row>
    <row r="876" spans="1:14" ht="39" customHeight="1">
      <c r="A876" s="8" t="s">
        <v>1366</v>
      </c>
      <c r="B876" s="9" t="s">
        <v>1367</v>
      </c>
      <c r="C876" s="9"/>
      <c r="D876" s="10">
        <v>200000</v>
      </c>
      <c r="E876" s="10">
        <f t="shared" si="74"/>
        <v>200000</v>
      </c>
      <c r="F876" s="10">
        <v>0</v>
      </c>
      <c r="G876" s="10">
        <v>0</v>
      </c>
      <c r="H876" s="10">
        <f t="shared" si="73"/>
        <v>200000</v>
      </c>
      <c r="K876" s="14"/>
      <c r="L876" s="14"/>
      <c r="M876" s="14"/>
      <c r="N876" s="14"/>
    </row>
    <row r="877" spans="1:14" ht="27" customHeight="1">
      <c r="A877" s="8" t="s">
        <v>1368</v>
      </c>
      <c r="B877" s="9" t="s">
        <v>1369</v>
      </c>
      <c r="C877" s="9"/>
      <c r="D877" s="10">
        <v>750000</v>
      </c>
      <c r="E877" s="10">
        <f t="shared" si="74"/>
        <v>750000</v>
      </c>
      <c r="F877" s="10">
        <v>0</v>
      </c>
      <c r="G877" s="10">
        <v>0</v>
      </c>
      <c r="H877" s="10">
        <f t="shared" si="73"/>
        <v>750000</v>
      </c>
      <c r="K877" s="14"/>
      <c r="L877" s="14"/>
      <c r="M877" s="14"/>
      <c r="N877" s="14"/>
    </row>
    <row r="878" spans="1:14" ht="39" customHeight="1">
      <c r="A878" s="8" t="s">
        <v>1370</v>
      </c>
      <c r="B878" s="9" t="s">
        <v>1371</v>
      </c>
      <c r="C878" s="9"/>
      <c r="D878" s="10">
        <v>745613</v>
      </c>
      <c r="E878" s="10">
        <f t="shared" si="74"/>
        <v>745613</v>
      </c>
      <c r="F878" s="10">
        <v>0</v>
      </c>
      <c r="G878" s="10">
        <v>0</v>
      </c>
      <c r="H878" s="10">
        <f t="shared" si="73"/>
        <v>745613</v>
      </c>
      <c r="K878" s="14"/>
      <c r="L878" s="14"/>
      <c r="M878" s="14"/>
      <c r="N878" s="14"/>
    </row>
    <row r="879" spans="1:14" ht="39" customHeight="1">
      <c r="A879" s="8" t="s">
        <v>1372</v>
      </c>
      <c r="B879" s="9" t="s">
        <v>1373</v>
      </c>
      <c r="C879" s="9"/>
      <c r="D879" s="10">
        <v>454500</v>
      </c>
      <c r="E879" s="10">
        <f t="shared" si="74"/>
        <v>454500</v>
      </c>
      <c r="F879" s="10">
        <v>0</v>
      </c>
      <c r="G879" s="10">
        <v>0</v>
      </c>
      <c r="H879" s="10">
        <f t="shared" si="73"/>
        <v>454500</v>
      </c>
      <c r="K879" s="14"/>
      <c r="L879" s="14"/>
      <c r="M879" s="14"/>
      <c r="N879" s="14"/>
    </row>
    <row r="880" spans="1:14" ht="38.25" customHeight="1">
      <c r="A880" s="8" t="s">
        <v>1374</v>
      </c>
      <c r="B880" s="9" t="s">
        <v>1375</v>
      </c>
      <c r="C880" s="9"/>
      <c r="D880" s="10">
        <v>964550</v>
      </c>
      <c r="E880" s="10">
        <f t="shared" si="74"/>
        <v>964550</v>
      </c>
      <c r="F880" s="10">
        <v>0</v>
      </c>
      <c r="G880" s="10">
        <v>0</v>
      </c>
      <c r="H880" s="10">
        <f t="shared" si="73"/>
        <v>964550</v>
      </c>
      <c r="K880" s="14"/>
      <c r="L880" s="14"/>
      <c r="M880" s="14"/>
      <c r="N880" s="14"/>
    </row>
    <row r="881" spans="1:14" ht="31.5" customHeight="1">
      <c r="A881" s="95" t="s">
        <v>1376</v>
      </c>
      <c r="B881" s="96"/>
      <c r="C881" s="15">
        <f aca="true" t="shared" si="75" ref="C881:H881">SUM(C835:C880)</f>
        <v>0</v>
      </c>
      <c r="D881" s="15">
        <f t="shared" si="75"/>
        <v>8780807</v>
      </c>
      <c r="E881" s="15">
        <f>SUM(E835:E880)</f>
        <v>8780807</v>
      </c>
      <c r="F881" s="15">
        <f t="shared" si="75"/>
        <v>0</v>
      </c>
      <c r="G881" s="15">
        <f t="shared" si="75"/>
        <v>0</v>
      </c>
      <c r="H881" s="15">
        <f t="shared" si="75"/>
        <v>8780807</v>
      </c>
      <c r="K881" s="14"/>
      <c r="L881" s="14"/>
      <c r="M881" s="14"/>
      <c r="N881" s="14"/>
    </row>
    <row r="882" spans="1:14" s="3" customFormat="1" ht="17.25" customHeight="1">
      <c r="A882" s="67"/>
      <c r="B882" s="68"/>
      <c r="C882" s="69"/>
      <c r="D882" s="70"/>
      <c r="E882" s="70"/>
      <c r="F882" s="70"/>
      <c r="G882" s="70"/>
      <c r="H882" s="70"/>
      <c r="I882" s="2"/>
      <c r="K882" s="14"/>
      <c r="L882" s="14"/>
      <c r="M882" s="14"/>
      <c r="N882" s="14"/>
    </row>
    <row r="883" spans="1:8" ht="27.75" customHeight="1">
      <c r="A883" s="104" t="s">
        <v>1377</v>
      </c>
      <c r="B883" s="105"/>
      <c r="C883" s="71">
        <f>SUM(C8:C881)/2</f>
        <v>3146246</v>
      </c>
      <c r="D883" s="71">
        <f>SUM(D8:D881)/2</f>
        <v>1295683900.2000003</v>
      </c>
      <c r="E883" s="71">
        <f>C883+D883</f>
        <v>1298830146.2000003</v>
      </c>
      <c r="F883" s="71">
        <f>SUM(F8:F881)/2</f>
        <v>1225861794</v>
      </c>
      <c r="G883" s="71">
        <f>SUM(G8:G881)/2</f>
        <v>596189826</v>
      </c>
      <c r="H883" s="71">
        <f>SUM(H8:H881)/2</f>
        <v>3120881742.2000003</v>
      </c>
    </row>
    <row r="885" spans="4:8" ht="12.75">
      <c r="D885" s="62"/>
      <c r="E885" s="62"/>
      <c r="F885" s="62"/>
      <c r="G885" s="62"/>
      <c r="H885" s="62"/>
    </row>
    <row r="886" spans="4:8" ht="12.75">
      <c r="D886" s="62"/>
      <c r="E886" s="62"/>
      <c r="F886" s="62"/>
      <c r="H886" s="62"/>
    </row>
    <row r="887" ht="12.75">
      <c r="E887" s="62"/>
    </row>
  </sheetData>
  <mergeCells count="92">
    <mergeCell ref="A883:B883"/>
    <mergeCell ref="A831:B831"/>
    <mergeCell ref="A832:H832"/>
    <mergeCell ref="B833:H833"/>
    <mergeCell ref="A881:B881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E869B-C4EF-4CC2-BF37-0D66073DE440}">
  <ds:schemaRefs>
    <ds:schemaRef ds:uri="308dc21f-8940-46b7-9ee9-f86b439897b1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c811197-5a73-4d86-a206-c117da05ddaa"/>
  </ds:schemaRefs>
</ds:datastoreItem>
</file>

<file path=customXml/itemProps4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Ritzen, Bruce</cp:lastModifiedBy>
  <cp:lastPrinted>2015-10-09T00:31:01Z</cp:lastPrinted>
  <dcterms:created xsi:type="dcterms:W3CDTF">2015-01-30T17:38:30Z</dcterms:created>
  <dcterms:modified xsi:type="dcterms:W3CDTF">2015-11-10T20:21:10Z</dcterms:modified>
  <cp:category/>
  <cp:version/>
  <cp:contentType/>
  <cp:contentStatus/>
</cp:coreProperties>
</file>