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90" yWindow="30" windowWidth="20025" windowHeight="10725" activeTab="0"/>
  </bookViews>
  <sheets>
    <sheet name="Non Rep COLA" sheetId="1" r:id="rId1"/>
  </sheets>
  <definedNames>
    <definedName name="_xlnm.Print_Area" localSheetId="0">'Non Rep COLA'!$A$1:$H$75</definedName>
  </definedNames>
  <calcPr calcId="145621"/>
</workbook>
</file>

<file path=xl/sharedStrings.xml><?xml version="1.0" encoding="utf-8"?>
<sst xmlns="http://schemas.openxmlformats.org/spreadsheetml/2006/main" count="76" uniqueCount="73">
  <si>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</si>
  <si>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</si>
  <si>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</si>
  <si>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</si>
  <si>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</si>
  <si>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</si>
  <si>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</si>
  <si>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Fund </t>
  </si>
  <si>
    <t>Current Year</t>
  </si>
  <si>
    <t>1st Year</t>
  </si>
  <si>
    <t>2nd Year</t>
  </si>
  <si>
    <t>3rd Year</t>
  </si>
  <si>
    <t>Code</t>
  </si>
  <si>
    <t>Expenditures from:</t>
  </si>
  <si>
    <t>Department</t>
  </si>
  <si>
    <t>TOTAL</t>
  </si>
  <si>
    <t>Expenditures by Categories</t>
  </si>
  <si>
    <t>Assumptions:</t>
  </si>
  <si>
    <t>All</t>
  </si>
  <si>
    <t>Grey Lewis, Labor Analyst, Human Resources Division</t>
  </si>
  <si>
    <t>KC MARINE OPER</t>
  </si>
  <si>
    <t xml:space="preserve"> SOLID WASTE OPERATING   </t>
  </si>
  <si>
    <t>RADIO COMM OPRTNG FND</t>
  </si>
  <si>
    <t>WATER QUALITY OPERATING</t>
  </si>
  <si>
    <t>PUBLIC TRANSPORTATION OP</t>
  </si>
  <si>
    <t>KING COUNTY GIS FUND</t>
  </si>
  <si>
    <t>BUSINESS RESOURCE CENTER</t>
  </si>
  <si>
    <t>EMPLOYEE BENEFITS PROGRAM</t>
  </si>
  <si>
    <t>Salaries (ALL Depts)</t>
  </si>
  <si>
    <t>HOUSING OPPORTUNITY</t>
  </si>
  <si>
    <t>RADIO COMMUNICATIONS CAPITAL</t>
  </si>
  <si>
    <t>COMMUNITY AND HUMAN SERVICES ADMIN</t>
  </si>
  <si>
    <t>BLDG REPAIR/REPL SUBFUND</t>
  </si>
  <si>
    <t>Helene Ellickson, Budget Manager</t>
  </si>
  <si>
    <t>WATER AND LAND RESOURCES</t>
  </si>
  <si>
    <t>PERMITTING AND ENVIRONMENTAL REVIEW</t>
  </si>
  <si>
    <t xml:space="preserve">OIRM CAPITAL PROJECTS   </t>
  </si>
  <si>
    <t xml:space="preserve">GENERAL FUND </t>
  </si>
  <si>
    <t xml:space="preserve">COUNTY ROAD FUND        </t>
  </si>
  <si>
    <t xml:space="preserve">VETERANS RELIEF         </t>
  </si>
  <si>
    <t xml:space="preserve">DEVELOPMENTAL DISABILIT </t>
  </si>
  <si>
    <t xml:space="preserve">RECORDER'S O &amp; M FUND   </t>
  </si>
  <si>
    <t xml:space="preserve">EMERGENCY TELEPHONE E91 </t>
  </si>
  <si>
    <t xml:space="preserve">MENTAL HEALTH           </t>
  </si>
  <si>
    <t xml:space="preserve">MIDD                    </t>
  </si>
  <si>
    <t xml:space="preserve">VETERANS AND FAMILY LEV </t>
  </si>
  <si>
    <t xml:space="preserve">HUMAN SERVICES LEVY     </t>
  </si>
  <si>
    <t xml:space="preserve">EMERGENCY MEDICAL SERVICES </t>
  </si>
  <si>
    <t xml:space="preserve">SURFACE WATER MGT FUND  </t>
  </si>
  <si>
    <t xml:space="preserve">AUTO FINGERPRINT IDENTIFICATION  </t>
  </si>
  <si>
    <t xml:space="preserve">ALCOHOLISM/SUBSTANCE ABUSE </t>
  </si>
  <si>
    <t xml:space="preserve">YOUTH SPORTS FAC GRANT FUND </t>
  </si>
  <si>
    <t xml:space="preserve">NOXIOUS WEED CONTROL    </t>
  </si>
  <si>
    <t>DPER GENERAL PUBLIC SERVICES</t>
  </si>
  <si>
    <t xml:space="preserve">CHILD &amp; FAM SVC FUND    </t>
  </si>
  <si>
    <t xml:space="preserve">ANIMAL SERVICES FUND    </t>
  </si>
  <si>
    <t xml:space="preserve">PARKS OPERATING LEVY    </t>
  </si>
  <si>
    <t xml:space="preserve">KC FLD CNTRL OPR CONTRA </t>
  </si>
  <si>
    <t xml:space="preserve">PUBLIC HEALTH           </t>
  </si>
  <si>
    <t xml:space="preserve">GRANTS FUND             </t>
  </si>
  <si>
    <t xml:space="preserve">WORK TRAINING PROGRAM   </t>
  </si>
  <si>
    <t xml:space="preserve">FED HOUSNG &amp; COMM DEV FUND </t>
  </si>
  <si>
    <t xml:space="preserve">AIRPORT                 </t>
  </si>
  <si>
    <t xml:space="preserve">SAFETY AND WORKERS' COMPENSATION  </t>
  </si>
  <si>
    <t xml:space="preserve">FINANCE &amp; BUS OPERATIONS </t>
  </si>
  <si>
    <t xml:space="preserve">FACILITIES MANAGEMENT  </t>
  </si>
  <si>
    <t xml:space="preserve">INSURANCE               </t>
  </si>
  <si>
    <t xml:space="preserve">KCIT SERVICES </t>
  </si>
  <si>
    <t xml:space="preserve">MOTOR POOL EQUIP RENTAL </t>
  </si>
  <si>
    <t xml:space="preserve">PUBLIC WORKS EQUIP RENT </t>
  </si>
  <si>
    <t xml:space="preserve">Ordinance/Motion No.   </t>
  </si>
  <si>
    <t xml:space="preserve">1.  Ordinance Period:  Ordinance effective January 1, 2015
2.  Wage Adjustments and Effective Dates:
      Percentage based on Total Compensation MOA with union coalition for uniform 2.00% COLA for 2015, effective January 1, 2015,                                                                                                                                                                                      2.25% COLA effective January 1, 2016.
3.  Other Wage-Related Factors:
      Step Increase Movement: N/A
      PERS/FICA:  Calculated at 18.65%.  </t>
  </si>
  <si>
    <t>2015 and 2016 Cost-of-Living Ordinance (COLA)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</si>
</sst>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0">
    <xf numFmtId="0" fontId="0" fillId="0" borderId="0" xfId="0"/>
    <xf numFmtId="0" fontId="1" fillId="0" borderId="1" xfId="22" applyFont="1" applyBorder="1">
      <alignment/>
      <protection/>
    </xf>
    <xf numFmtId="42" fontId="1" fillId="2" borderId="1" xfId="24" applyNumberFormat="1" applyFont="1" applyFill="1" applyBorder="1">
      <alignment/>
      <protection/>
    </xf>
    <xf numFmtId="0" fontId="1" fillId="0" borderId="1" xfId="20" applyFont="1" applyBorder="1" applyAlignment="1">
      <alignment horizontal="center"/>
      <protection/>
    </xf>
    <xf numFmtId="0" fontId="1" fillId="2" borderId="1" xfId="20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3" fillId="0" borderId="1" xfId="0" applyNumberFormat="1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0" fontId="3" fillId="0" borderId="1" xfId="0" applyFont="1" applyBorder="1"/>
    <xf numFmtId="0" fontId="3" fillId="0" borderId="19" xfId="0" applyFont="1" applyBorder="1"/>
    <xf numFmtId="0" fontId="3" fillId="0" borderId="20" xfId="0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3" fontId="3" fillId="0" borderId="0" xfId="0" applyNumberFormat="1" applyFont="1"/>
    <xf numFmtId="0" fontId="4" fillId="0" borderId="0" xfId="0" applyFont="1" applyBorder="1"/>
    <xf numFmtId="0" fontId="3" fillId="0" borderId="23" xfId="0" applyFont="1" applyBorder="1"/>
    <xf numFmtId="0" fontId="3" fillId="2" borderId="1" xfId="0" applyFont="1" applyFill="1" applyBorder="1"/>
    <xf numFmtId="3" fontId="4" fillId="0" borderId="1" xfId="0" applyNumberFormat="1" applyFont="1" applyBorder="1"/>
    <xf numFmtId="3" fontId="3" fillId="0" borderId="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2" fontId="3" fillId="0" borderId="1" xfId="0" applyNumberFormat="1" applyFont="1" applyBorder="1" applyAlignment="1">
      <alignment horizontal="center"/>
    </xf>
    <xf numFmtId="0" fontId="3" fillId="0" borderId="25" xfId="0" applyFont="1" applyBorder="1"/>
    <xf numFmtId="0" fontId="3" fillId="0" borderId="0" xfId="0" applyFont="1" quotePrefix="1"/>
    <xf numFmtId="0" fontId="1" fillId="0" borderId="1" xfId="22" applyFont="1" applyBorder="1">
      <alignment/>
      <protection/>
    </xf>
    <xf numFmtId="0" fontId="1" fillId="2" borderId="1" xfId="22" applyFont="1" applyFill="1" applyBorder="1">
      <alignment/>
      <protection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2 3" xfId="23"/>
    <cellStyle name="Normal 4" xfId="24"/>
    <cellStyle name="Normal 2 4" xfId="25"/>
    <cellStyle name="Normal 2 5" xfId="26"/>
    <cellStyle name="Normal 3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workbookViewId="0" topLeftCell="A1">
      <selection activeCell="A11" sqref="A10:A11"/>
    </sheetView>
  </sheetViews>
  <sheetFormatPr defaultColWidth="9.140625" defaultRowHeight="12.75"/>
  <cols>
    <col min="1" max="1" width="39.14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5.28125" style="8" bestFit="1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5"/>
      <c r="B1" s="5"/>
      <c r="C1" s="5"/>
      <c r="D1" s="6" t="s">
        <v>0</v>
      </c>
      <c r="E1" s="7"/>
      <c r="F1" s="5"/>
      <c r="G1" s="5"/>
      <c r="H1" s="5"/>
      <c r="I1" s="5"/>
      <c r="J1" s="5"/>
    </row>
    <row r="2" spans="1:9" ht="15.75" thickBot="1">
      <c r="A2" s="9"/>
      <c r="B2" s="7"/>
      <c r="C2" s="7"/>
      <c r="D2" s="7"/>
      <c r="E2" s="7"/>
      <c r="F2" s="7"/>
      <c r="G2" s="7"/>
      <c r="H2" s="7"/>
      <c r="I2" s="7"/>
    </row>
    <row r="3" spans="1:9" ht="18" customHeight="1" thickTop="1">
      <c r="A3" s="10" t="s">
        <v>70</v>
      </c>
      <c r="B3" s="11"/>
      <c r="C3" s="12"/>
      <c r="D3" s="12"/>
      <c r="E3" s="12"/>
      <c r="F3" s="12"/>
      <c r="G3" s="12"/>
      <c r="H3" s="13"/>
      <c r="I3" s="7"/>
    </row>
    <row r="4" spans="1:9" ht="18" customHeight="1">
      <c r="A4" s="14" t="s">
        <v>1</v>
      </c>
      <c r="B4" s="15" t="s">
        <v>72</v>
      </c>
      <c r="C4" s="16"/>
      <c r="D4" s="16"/>
      <c r="E4" s="16"/>
      <c r="F4" s="16"/>
      <c r="G4" s="16"/>
      <c r="H4" s="17"/>
      <c r="I4" s="7"/>
    </row>
    <row r="5" spans="1:8" ht="18" customHeight="1">
      <c r="A5" s="18" t="s">
        <v>2</v>
      </c>
      <c r="B5" s="19" t="s">
        <v>18</v>
      </c>
      <c r="C5" s="19"/>
      <c r="D5" s="19"/>
      <c r="E5" s="19"/>
      <c r="F5" s="19"/>
      <c r="G5" s="19"/>
      <c r="H5" s="20"/>
    </row>
    <row r="6" spans="1:8" ht="18" customHeight="1">
      <c r="A6" s="18" t="s">
        <v>3</v>
      </c>
      <c r="B6" s="19" t="s">
        <v>19</v>
      </c>
      <c r="C6" s="19"/>
      <c r="D6" s="19"/>
      <c r="E6" s="19"/>
      <c r="F6" s="19"/>
      <c r="G6" s="19"/>
      <c r="H6" s="20"/>
    </row>
    <row r="7" spans="1:8" ht="18" customHeight="1" thickBot="1">
      <c r="A7" s="21" t="s">
        <v>4</v>
      </c>
      <c r="B7" s="22" t="s">
        <v>33</v>
      </c>
      <c r="C7" s="22"/>
      <c r="D7" s="22"/>
      <c r="E7" s="22"/>
      <c r="F7" s="22"/>
      <c r="G7" s="22"/>
      <c r="H7" s="23"/>
    </row>
    <row r="8" spans="4:8" ht="18" customHeight="1" thickTop="1">
      <c r="D8" s="19"/>
      <c r="E8" s="19"/>
      <c r="F8" s="19"/>
      <c r="G8" s="19"/>
      <c r="H8" s="19"/>
    </row>
    <row r="9" ht="18" customHeight="1">
      <c r="A9" s="19" t="s">
        <v>5</v>
      </c>
    </row>
    <row r="10" spans="5:8" ht="18" customHeight="1">
      <c r="E10" s="43"/>
      <c r="F10" s="43"/>
      <c r="G10" s="43"/>
      <c r="H10" s="43"/>
    </row>
    <row r="11" spans="1:3" ht="18" customHeight="1" thickBot="1">
      <c r="A11" s="44" t="s">
        <v>13</v>
      </c>
      <c r="B11" s="19"/>
      <c r="C11" s="19"/>
    </row>
    <row r="12" spans="1:8" ht="18" customHeight="1">
      <c r="A12" s="24" t="s">
        <v>6</v>
      </c>
      <c r="B12" s="25"/>
      <c r="C12" s="26" t="s">
        <v>7</v>
      </c>
      <c r="D12" s="26" t="s">
        <v>14</v>
      </c>
      <c r="E12" s="26" t="s">
        <v>8</v>
      </c>
      <c r="F12" s="26">
        <v>2015</v>
      </c>
      <c r="G12" s="27">
        <v>2016</v>
      </c>
      <c r="H12" s="28" t="s">
        <v>11</v>
      </c>
    </row>
    <row r="13" spans="1:8" ht="18" customHeight="1">
      <c r="A13" s="29"/>
      <c r="B13" s="45"/>
      <c r="C13" s="31" t="s">
        <v>12</v>
      </c>
      <c r="D13" s="31"/>
      <c r="E13" s="32"/>
      <c r="F13" s="32"/>
      <c r="G13" s="33"/>
      <c r="H13" s="34"/>
    </row>
    <row r="14" spans="1:8" ht="18" customHeight="1">
      <c r="A14" s="56" t="s">
        <v>37</v>
      </c>
      <c r="B14" s="38"/>
      <c r="C14" s="3">
        <v>10</v>
      </c>
      <c r="D14" s="31"/>
      <c r="E14" s="32"/>
      <c r="F14" s="2">
        <v>2076605.6142668247</v>
      </c>
      <c r="G14" s="2">
        <v>2382904.942371181</v>
      </c>
      <c r="H14" s="32"/>
    </row>
    <row r="15" spans="1:8" ht="18" customHeight="1">
      <c r="A15" s="56" t="s">
        <v>38</v>
      </c>
      <c r="B15" s="38"/>
      <c r="C15" s="3">
        <v>1030</v>
      </c>
      <c r="D15" s="31"/>
      <c r="E15" s="32"/>
      <c r="F15" s="2">
        <v>32739.20607285972</v>
      </c>
      <c r="G15" s="2">
        <v>37568.23896860652</v>
      </c>
      <c r="H15" s="32"/>
    </row>
    <row r="16" spans="1:8" ht="18" customHeight="1">
      <c r="A16" s="56" t="s">
        <v>39</v>
      </c>
      <c r="B16" s="38"/>
      <c r="C16" s="3">
        <v>1060</v>
      </c>
      <c r="D16" s="31"/>
      <c r="E16" s="32"/>
      <c r="F16" s="2">
        <v>4711.75678777923</v>
      </c>
      <c r="G16" s="2">
        <v>5406.740913976666</v>
      </c>
      <c r="H16" s="32"/>
    </row>
    <row r="17" spans="1:8" ht="18" customHeight="1">
      <c r="A17" s="56" t="s">
        <v>40</v>
      </c>
      <c r="B17" s="38"/>
      <c r="C17" s="3">
        <v>1070</v>
      </c>
      <c r="D17" s="31"/>
      <c r="E17" s="32"/>
      <c r="F17" s="2">
        <v>27949.719441999598</v>
      </c>
      <c r="G17" s="2">
        <v>32072.30305969454</v>
      </c>
      <c r="H17" s="32"/>
    </row>
    <row r="18" spans="1:8" ht="18" customHeight="1">
      <c r="A18" s="56" t="s">
        <v>31</v>
      </c>
      <c r="B18" s="38"/>
      <c r="C18" s="4">
        <v>1080</v>
      </c>
      <c r="D18" s="31"/>
      <c r="E18" s="32"/>
      <c r="F18" s="2">
        <v>33812.21562719742</v>
      </c>
      <c r="G18" s="2">
        <v>38799.51743220904</v>
      </c>
      <c r="H18" s="32"/>
    </row>
    <row r="19" spans="1:8" ht="18" customHeight="1">
      <c r="A19" s="56" t="s">
        <v>41</v>
      </c>
      <c r="B19" s="38"/>
      <c r="C19" s="3">
        <v>1090</v>
      </c>
      <c r="D19" s="31"/>
      <c r="E19" s="32"/>
      <c r="F19" s="2">
        <v>1403.0106514760698</v>
      </c>
      <c r="G19" s="2">
        <v>1609.9547225687902</v>
      </c>
      <c r="H19" s="32"/>
    </row>
    <row r="20" spans="1:8" ht="18" customHeight="1">
      <c r="A20" s="56" t="s">
        <v>42</v>
      </c>
      <c r="B20" s="38"/>
      <c r="C20" s="3">
        <v>1110</v>
      </c>
      <c r="D20" s="31"/>
      <c r="E20" s="32"/>
      <c r="F20" s="2">
        <v>16271.12506561479</v>
      </c>
      <c r="G20" s="2">
        <v>18671.11601279297</v>
      </c>
      <c r="H20" s="32"/>
    </row>
    <row r="21" spans="1:8" ht="18" customHeight="1">
      <c r="A21" s="56" t="s">
        <v>43</v>
      </c>
      <c r="B21" s="38"/>
      <c r="C21" s="3">
        <v>1120</v>
      </c>
      <c r="D21" s="31"/>
      <c r="E21" s="32"/>
      <c r="F21" s="2">
        <v>82338.00591784761</v>
      </c>
      <c r="G21" s="2">
        <v>94482.86179073012</v>
      </c>
      <c r="H21" s="32"/>
    </row>
    <row r="22" spans="1:8" ht="18" customHeight="1">
      <c r="A22" s="56" t="s">
        <v>44</v>
      </c>
      <c r="B22" s="38"/>
      <c r="C22" s="3">
        <v>1135</v>
      </c>
      <c r="D22" s="31"/>
      <c r="E22" s="32"/>
      <c r="F22" s="2">
        <v>84189.83289427556</v>
      </c>
      <c r="G22" s="2">
        <v>96607.83324618122</v>
      </c>
      <c r="H22" s="32"/>
    </row>
    <row r="23" spans="1:8" ht="18" customHeight="1">
      <c r="A23" s="56" t="s">
        <v>45</v>
      </c>
      <c r="B23" s="38"/>
      <c r="C23" s="3">
        <v>1141</v>
      </c>
      <c r="D23" s="31"/>
      <c r="E23" s="32"/>
      <c r="F23" s="2">
        <v>4236.54219900387</v>
      </c>
      <c r="G23" s="2">
        <v>4861.43217335694</v>
      </c>
      <c r="H23" s="32"/>
    </row>
    <row r="24" spans="1:8" ht="18" customHeight="1">
      <c r="A24" s="56" t="s">
        <v>46</v>
      </c>
      <c r="B24" s="38"/>
      <c r="C24" s="3">
        <v>1142</v>
      </c>
      <c r="D24" s="31"/>
      <c r="E24" s="32"/>
      <c r="F24" s="2">
        <v>12086.77744329741</v>
      </c>
      <c r="G24" s="2">
        <v>13869.577116183775</v>
      </c>
      <c r="H24" s="32"/>
    </row>
    <row r="25" spans="1:8" ht="18" customHeight="1">
      <c r="A25" s="56" t="s">
        <v>47</v>
      </c>
      <c r="B25" s="38"/>
      <c r="C25" s="3">
        <v>1190</v>
      </c>
      <c r="D25" s="31"/>
      <c r="E25" s="32"/>
      <c r="F25" s="2">
        <v>35152.4692117872</v>
      </c>
      <c r="G25" s="2">
        <v>40337.45842052581</v>
      </c>
      <c r="H25" s="32"/>
    </row>
    <row r="26" spans="1:8" ht="18" customHeight="1">
      <c r="A26" s="56" t="s">
        <v>34</v>
      </c>
      <c r="B26" s="38"/>
      <c r="C26" s="3">
        <v>1210</v>
      </c>
      <c r="D26" s="31"/>
      <c r="E26" s="32"/>
      <c r="F26" s="2">
        <v>165059.54651867057</v>
      </c>
      <c r="G26" s="2">
        <v>189405.82963017447</v>
      </c>
      <c r="H26" s="32"/>
    </row>
    <row r="27" spans="1:8" ht="18" customHeight="1">
      <c r="A27" s="56" t="s">
        <v>48</v>
      </c>
      <c r="B27" s="38"/>
      <c r="C27" s="3">
        <v>1211</v>
      </c>
      <c r="D27" s="31"/>
      <c r="E27" s="32"/>
      <c r="F27" s="2">
        <v>33663.63724175466</v>
      </c>
      <c r="G27" s="2">
        <v>38629.02373491347</v>
      </c>
      <c r="H27" s="32"/>
    </row>
    <row r="28" spans="1:8" ht="18" customHeight="1">
      <c r="A28" s="56" t="s">
        <v>49</v>
      </c>
      <c r="B28" s="38"/>
      <c r="C28" s="3">
        <v>1220</v>
      </c>
      <c r="D28" s="31"/>
      <c r="E28" s="32"/>
      <c r="F28" s="2">
        <v>3289.3423255035004</v>
      </c>
      <c r="G28" s="2">
        <v>3774.520318515267</v>
      </c>
      <c r="H28" s="32"/>
    </row>
    <row r="29" spans="1:8" ht="18" customHeight="1">
      <c r="A29" s="56" t="s">
        <v>50</v>
      </c>
      <c r="B29" s="38"/>
      <c r="C29" s="3">
        <v>1260</v>
      </c>
      <c r="D29" s="31"/>
      <c r="E29" s="32"/>
      <c r="F29" s="2">
        <v>22242.75146163</v>
      </c>
      <c r="G29" s="2">
        <v>25523.557302220423</v>
      </c>
      <c r="H29" s="32"/>
    </row>
    <row r="30" spans="1:8" ht="18" customHeight="1">
      <c r="A30" s="56" t="s">
        <v>51</v>
      </c>
      <c r="B30" s="38"/>
      <c r="C30" s="3">
        <v>1290</v>
      </c>
      <c r="D30" s="31"/>
      <c r="E30" s="32"/>
      <c r="F30" s="2">
        <v>2438.48548732761</v>
      </c>
      <c r="G30" s="2">
        <v>2798.1620967084327</v>
      </c>
      <c r="H30" s="32"/>
    </row>
    <row r="31" spans="1:8" ht="18" customHeight="1">
      <c r="A31" s="56" t="s">
        <v>52</v>
      </c>
      <c r="B31" s="38"/>
      <c r="C31" s="3">
        <v>1311</v>
      </c>
      <c r="D31" s="31"/>
      <c r="E31" s="32"/>
      <c r="F31" s="2">
        <v>21319.334079482884</v>
      </c>
      <c r="G31" s="2">
        <v>24463.935856206605</v>
      </c>
      <c r="H31" s="32"/>
    </row>
    <row r="32" spans="1:8" ht="18" customHeight="1">
      <c r="A32" s="57" t="s">
        <v>35</v>
      </c>
      <c r="B32" s="46"/>
      <c r="C32" s="4">
        <v>1340</v>
      </c>
      <c r="D32" s="31"/>
      <c r="E32" s="32"/>
      <c r="F32" s="2">
        <f>29120.7480850976+5448</f>
        <v>34568.7480850976</v>
      </c>
      <c r="G32" s="2">
        <f>33416.0584276494+6251</f>
        <v>39667.0584276494</v>
      </c>
      <c r="H32" s="32"/>
    </row>
    <row r="33" spans="1:8" ht="18" customHeight="1">
      <c r="A33" s="57" t="s">
        <v>53</v>
      </c>
      <c r="B33" s="46"/>
      <c r="C33" s="4">
        <v>1346</v>
      </c>
      <c r="D33" s="31"/>
      <c r="E33" s="32"/>
      <c r="F33" s="2">
        <v>2417.9096213111698</v>
      </c>
      <c r="G33" s="2">
        <v>2774.5512904545667</v>
      </c>
      <c r="H33" s="32"/>
    </row>
    <row r="34" spans="1:8" ht="18" customHeight="1">
      <c r="A34" s="56" t="s">
        <v>54</v>
      </c>
      <c r="B34" s="38"/>
      <c r="C34" s="3">
        <v>1421</v>
      </c>
      <c r="D34" s="31"/>
      <c r="E34" s="32"/>
      <c r="F34" s="2">
        <v>20178.402743144517</v>
      </c>
      <c r="G34" s="2">
        <v>23154.717147758336</v>
      </c>
      <c r="H34" s="32"/>
    </row>
    <row r="35" spans="1:8" ht="18" customHeight="1">
      <c r="A35" s="56" t="s">
        <v>55</v>
      </c>
      <c r="B35" s="38"/>
      <c r="C35" s="3">
        <v>1431</v>
      </c>
      <c r="D35" s="31"/>
      <c r="E35" s="32"/>
      <c r="F35" s="2">
        <v>16076.725545779009</v>
      </c>
      <c r="G35" s="2">
        <v>18448.04256378141</v>
      </c>
      <c r="H35" s="32"/>
    </row>
    <row r="36" spans="1:8" ht="18" customHeight="1">
      <c r="A36" s="56" t="s">
        <v>56</v>
      </c>
      <c r="B36" s="38"/>
      <c r="C36" s="3">
        <v>1451</v>
      </c>
      <c r="D36" s="31"/>
      <c r="E36" s="32"/>
      <c r="F36" s="2">
        <v>125429.35084958818</v>
      </c>
      <c r="G36" s="2">
        <v>143930.1800999024</v>
      </c>
      <c r="H36" s="32"/>
    </row>
    <row r="37" spans="1:8" ht="18" customHeight="1">
      <c r="A37" s="56" t="s">
        <v>57</v>
      </c>
      <c r="B37" s="38"/>
      <c r="C37" s="3">
        <v>1561</v>
      </c>
      <c r="D37" s="31"/>
      <c r="E37" s="32"/>
      <c r="F37" s="2">
        <v>9005.546573856629</v>
      </c>
      <c r="G37" s="2">
        <v>10333.864693500482</v>
      </c>
      <c r="H37" s="32"/>
    </row>
    <row r="38" spans="1:8" ht="18" customHeight="1">
      <c r="A38" s="56" t="s">
        <v>20</v>
      </c>
      <c r="B38" s="38"/>
      <c r="C38" s="3">
        <v>1591</v>
      </c>
      <c r="D38" s="31"/>
      <c r="E38" s="32"/>
      <c r="F38" s="2">
        <v>15805.97017513479</v>
      </c>
      <c r="G38" s="2">
        <v>18137.35077596717</v>
      </c>
      <c r="H38" s="32"/>
    </row>
    <row r="39" spans="1:8" ht="18" customHeight="1">
      <c r="A39" s="56" t="s">
        <v>58</v>
      </c>
      <c r="B39" s="38"/>
      <c r="C39" s="3">
        <v>1800</v>
      </c>
      <c r="D39" s="31"/>
      <c r="E39" s="32"/>
      <c r="F39" s="2">
        <v>646776.5314065809</v>
      </c>
      <c r="G39" s="2">
        <v>742176.0697890517</v>
      </c>
      <c r="H39" s="32"/>
    </row>
    <row r="40" spans="1:8" ht="18" customHeight="1">
      <c r="A40" s="56" t="s">
        <v>59</v>
      </c>
      <c r="B40" s="38"/>
      <c r="C40" s="3">
        <v>2140</v>
      </c>
      <c r="D40" s="31"/>
      <c r="E40" s="32"/>
      <c r="F40" s="2">
        <v>28595.565776295</v>
      </c>
      <c r="G40" s="2">
        <v>32813.41172829851</v>
      </c>
      <c r="H40" s="32"/>
    </row>
    <row r="41" spans="1:8" ht="18" customHeight="1">
      <c r="A41" s="56" t="s">
        <v>60</v>
      </c>
      <c r="B41" s="38"/>
      <c r="C41" s="3">
        <v>2240</v>
      </c>
      <c r="D41" s="31"/>
      <c r="E41" s="32"/>
      <c r="F41" s="2">
        <v>36921.36326921721</v>
      </c>
      <c r="G41" s="2">
        <v>42367.26435142675</v>
      </c>
      <c r="H41" s="32"/>
    </row>
    <row r="42" spans="1:8" ht="18" customHeight="1">
      <c r="A42" s="56" t="s">
        <v>61</v>
      </c>
      <c r="B42" s="38"/>
      <c r="C42" s="3">
        <v>2460</v>
      </c>
      <c r="D42" s="31"/>
      <c r="E42" s="32"/>
      <c r="F42" s="2">
        <v>50740.828445040934</v>
      </c>
      <c r="G42" s="2">
        <v>58225.10064068447</v>
      </c>
      <c r="H42" s="32"/>
    </row>
    <row r="43" spans="1:8" ht="18" customHeight="1">
      <c r="A43" s="1" t="s">
        <v>29</v>
      </c>
      <c r="B43" s="38"/>
      <c r="C43" s="4">
        <v>2464</v>
      </c>
      <c r="D43" s="31"/>
      <c r="E43" s="32"/>
      <c r="F43" s="2">
        <v>12127.71541639203</v>
      </c>
      <c r="G43" s="2">
        <v>13916.553440309854</v>
      </c>
      <c r="H43" s="32"/>
    </row>
    <row r="44" spans="1:8" ht="18" customHeight="1">
      <c r="A44" s="1" t="s">
        <v>30</v>
      </c>
      <c r="B44" s="38"/>
      <c r="C44" s="4">
        <v>3473</v>
      </c>
      <c r="D44" s="31"/>
      <c r="E44" s="32"/>
      <c r="F44" s="2">
        <v>3008.7709321030197</v>
      </c>
      <c r="G44" s="2">
        <v>3452.564644588215</v>
      </c>
      <c r="H44" s="32"/>
    </row>
    <row r="45" spans="1:8" ht="18" customHeight="1">
      <c r="A45" s="56" t="s">
        <v>36</v>
      </c>
      <c r="B45" s="38"/>
      <c r="C45" s="4">
        <v>3771</v>
      </c>
      <c r="D45" s="31"/>
      <c r="E45" s="32"/>
      <c r="F45" s="2">
        <v>18982.95588092547</v>
      </c>
      <c r="G45" s="2">
        <v>21782.941873361975</v>
      </c>
      <c r="H45" s="32"/>
    </row>
    <row r="46" spans="1:8" ht="18" customHeight="1">
      <c r="A46" s="1" t="s">
        <v>32</v>
      </c>
      <c r="B46" s="38"/>
      <c r="C46" s="4">
        <v>3951</v>
      </c>
      <c r="D46" s="31"/>
      <c r="E46" s="32"/>
      <c r="F46" s="2">
        <v>2023.6746870143998</v>
      </c>
      <c r="G46" s="2">
        <v>2322.1667033490235</v>
      </c>
      <c r="H46" s="2"/>
    </row>
    <row r="47" spans="1:8" ht="18" customHeight="1">
      <c r="A47" s="1" t="s">
        <v>21</v>
      </c>
      <c r="B47" s="38"/>
      <c r="C47" s="3">
        <v>4040</v>
      </c>
      <c r="D47" s="31"/>
      <c r="E47" s="32"/>
      <c r="F47" s="2">
        <v>85842.71857658701</v>
      </c>
      <c r="G47" s="2">
        <v>98504.51956663356</v>
      </c>
      <c r="H47" s="32"/>
    </row>
    <row r="48" spans="1:8" ht="18" customHeight="1">
      <c r="A48" s="56" t="s">
        <v>62</v>
      </c>
      <c r="B48" s="38"/>
      <c r="C48" s="3">
        <v>4290</v>
      </c>
      <c r="D48" s="31"/>
      <c r="E48" s="32"/>
      <c r="F48" s="2">
        <v>33549.134105931575</v>
      </c>
      <c r="G48" s="2">
        <v>38497.63138655647</v>
      </c>
      <c r="H48" s="32"/>
    </row>
    <row r="49" spans="1:8" ht="18" customHeight="1">
      <c r="A49" s="1" t="s">
        <v>22</v>
      </c>
      <c r="B49" s="38"/>
      <c r="C49" s="3">
        <v>4501</v>
      </c>
      <c r="D49" s="31"/>
      <c r="E49" s="32"/>
      <c r="F49" s="2">
        <v>3549.9465592094707</v>
      </c>
      <c r="G49" s="2">
        <v>4073.563676692867</v>
      </c>
      <c r="H49" s="32"/>
    </row>
    <row r="50" spans="1:8" ht="18" customHeight="1">
      <c r="A50" s="1" t="s">
        <v>23</v>
      </c>
      <c r="B50" s="38"/>
      <c r="C50" s="3">
        <v>4611</v>
      </c>
      <c r="D50" s="31"/>
      <c r="E50" s="32"/>
      <c r="F50" s="2">
        <v>39018.22795513503</v>
      </c>
      <c r="G50" s="2">
        <v>44773.41657851745</v>
      </c>
      <c r="H50" s="32"/>
    </row>
    <row r="51" spans="1:8" ht="18" customHeight="1">
      <c r="A51" s="1" t="s">
        <v>24</v>
      </c>
      <c r="B51" s="38"/>
      <c r="C51" s="3">
        <v>4641</v>
      </c>
      <c r="D51" s="31"/>
      <c r="E51" s="32"/>
      <c r="F51" s="2">
        <v>146991.40772093943</v>
      </c>
      <c r="G51" s="2">
        <v>168672.64035977802</v>
      </c>
      <c r="H51" s="32"/>
    </row>
    <row r="52" spans="1:8" ht="18" customHeight="1">
      <c r="A52" s="56" t="s">
        <v>63</v>
      </c>
      <c r="B52" s="38"/>
      <c r="C52" s="3">
        <v>5420</v>
      </c>
      <c r="D52" s="31"/>
      <c r="E52" s="32"/>
      <c r="F52" s="2">
        <v>7450.8112273284905</v>
      </c>
      <c r="G52" s="2">
        <v>8549.805883359442</v>
      </c>
      <c r="H52" s="32"/>
    </row>
    <row r="53" spans="1:8" ht="18" customHeight="1">
      <c r="A53" s="56" t="s">
        <v>64</v>
      </c>
      <c r="B53" s="38"/>
      <c r="C53" s="3">
        <v>5450</v>
      </c>
      <c r="D53" s="31"/>
      <c r="E53" s="32"/>
      <c r="F53" s="2">
        <v>177657.27730812746</v>
      </c>
      <c r="G53" s="2">
        <v>203861.72571107626</v>
      </c>
      <c r="H53" s="32"/>
    </row>
    <row r="54" spans="1:8" ht="18" customHeight="1">
      <c r="A54" s="1" t="s">
        <v>25</v>
      </c>
      <c r="B54" s="38"/>
      <c r="C54" s="3">
        <v>5481</v>
      </c>
      <c r="D54" s="31"/>
      <c r="E54" s="32"/>
      <c r="F54" s="2">
        <v>2013.1684110726299</v>
      </c>
      <c r="G54" s="2">
        <v>2310.1107517058426</v>
      </c>
      <c r="H54" s="32"/>
    </row>
    <row r="55" spans="1:8" ht="18" customHeight="1">
      <c r="A55" s="1" t="s">
        <v>26</v>
      </c>
      <c r="B55" s="38"/>
      <c r="C55" s="3">
        <v>5490</v>
      </c>
      <c r="D55" s="31"/>
      <c r="E55" s="32"/>
      <c r="F55" s="2">
        <v>57590.53675104807</v>
      </c>
      <c r="G55" s="2">
        <v>66085.14092182765</v>
      </c>
      <c r="H55" s="32"/>
    </row>
    <row r="56" spans="1:8" ht="18" customHeight="1">
      <c r="A56" s="1" t="s">
        <v>27</v>
      </c>
      <c r="B56" s="38"/>
      <c r="C56" s="3">
        <v>5500</v>
      </c>
      <c r="D56" s="31"/>
      <c r="E56" s="32"/>
      <c r="F56" s="2">
        <v>16690.80262134852</v>
      </c>
      <c r="G56" s="2">
        <v>19152.696007997427</v>
      </c>
      <c r="H56" s="32"/>
    </row>
    <row r="57" spans="1:8" ht="18" customHeight="1">
      <c r="A57" s="56" t="s">
        <v>65</v>
      </c>
      <c r="B57" s="38"/>
      <c r="C57" s="3">
        <v>5511</v>
      </c>
      <c r="D57" s="31"/>
      <c r="E57" s="32"/>
      <c r="F57" s="2">
        <v>87158.69628717257</v>
      </c>
      <c r="G57" s="2">
        <v>100014.60398953053</v>
      </c>
      <c r="H57" s="32"/>
    </row>
    <row r="58" spans="1:8" ht="18" customHeight="1">
      <c r="A58" s="56" t="s">
        <v>66</v>
      </c>
      <c r="B58" s="38"/>
      <c r="C58" s="3">
        <v>5520</v>
      </c>
      <c r="D58" s="31"/>
      <c r="E58" s="32"/>
      <c r="F58" s="2">
        <v>38115.417803182645</v>
      </c>
      <c r="G58" s="2">
        <v>43737.44192915208</v>
      </c>
      <c r="H58" s="32"/>
    </row>
    <row r="59" spans="1:8" ht="18" customHeight="1">
      <c r="A59" s="56" t="s">
        <v>67</v>
      </c>
      <c r="B59" s="38"/>
      <c r="C59" s="3">
        <v>5531</v>
      </c>
      <c r="D59" s="31"/>
      <c r="E59" s="32"/>
      <c r="F59" s="2">
        <f>40531.3493098947+524+52194</f>
        <v>93249.3493098947</v>
      </c>
      <c r="G59" s="2">
        <f>46509.7233331042+601.44+59892.59</f>
        <v>107003.75333310419</v>
      </c>
      <c r="H59" s="32"/>
    </row>
    <row r="60" spans="1:8" ht="18" customHeight="1">
      <c r="A60" s="56" t="s">
        <v>69</v>
      </c>
      <c r="B60" s="38"/>
      <c r="C60" s="3">
        <v>5570</v>
      </c>
      <c r="D60" s="31"/>
      <c r="E60" s="32"/>
      <c r="F60" s="2">
        <v>28720.85553556128</v>
      </c>
      <c r="G60" s="2">
        <v>32957.181727056566</v>
      </c>
      <c r="H60" s="32"/>
    </row>
    <row r="61" spans="1:8" ht="18" customHeight="1">
      <c r="A61" s="56" t="s">
        <v>68</v>
      </c>
      <c r="B61" s="38"/>
      <c r="C61" s="3">
        <v>5580</v>
      </c>
      <c r="D61" s="31"/>
      <c r="E61" s="32"/>
      <c r="F61" s="2">
        <v>1660.6582082199898</v>
      </c>
      <c r="G61" s="2">
        <v>1905.6052939324384</v>
      </c>
      <c r="H61" s="32"/>
    </row>
    <row r="62" spans="1:8" ht="18" customHeight="1">
      <c r="A62" s="38"/>
      <c r="B62" s="38"/>
      <c r="C62" s="31"/>
      <c r="D62" s="31"/>
      <c r="E62" s="32"/>
      <c r="F62" s="2"/>
      <c r="G62" s="2"/>
      <c r="H62" s="32"/>
    </row>
    <row r="63" spans="1:9" ht="18" customHeight="1">
      <c r="A63" s="38"/>
      <c r="B63" s="38" t="s">
        <v>15</v>
      </c>
      <c r="C63" s="38"/>
      <c r="D63" s="38"/>
      <c r="E63" s="47"/>
      <c r="F63" s="2">
        <f>SUM(F14:F61)</f>
        <v>4501428.440482573</v>
      </c>
      <c r="G63" s="2">
        <f>SUM(G14:G61)</f>
        <v>5165388.680453751</v>
      </c>
      <c r="H63" s="47"/>
      <c r="I63" s="48"/>
    </row>
    <row r="64" spans="5:8" ht="18" customHeight="1">
      <c r="E64" s="43"/>
      <c r="F64" s="43"/>
      <c r="G64" s="43"/>
      <c r="H64" s="43"/>
    </row>
    <row r="65" spans="1:4" ht="18" customHeight="1" thickBot="1">
      <c r="A65" s="44" t="s">
        <v>16</v>
      </c>
      <c r="B65" s="19"/>
      <c r="C65" s="19"/>
      <c r="D65" s="19"/>
    </row>
    <row r="66" spans="1:10" ht="18" customHeight="1">
      <c r="A66" s="24"/>
      <c r="B66" s="25"/>
      <c r="C66" s="49"/>
      <c r="D66" s="50"/>
      <c r="E66" s="26" t="s">
        <v>8</v>
      </c>
      <c r="F66" s="26" t="s">
        <v>9</v>
      </c>
      <c r="G66" s="27" t="s">
        <v>10</v>
      </c>
      <c r="H66" s="28" t="s">
        <v>11</v>
      </c>
      <c r="I66" s="19"/>
      <c r="J66" s="19"/>
    </row>
    <row r="67" spans="1:10" ht="18" customHeight="1">
      <c r="A67" s="29" t="s">
        <v>28</v>
      </c>
      <c r="B67" s="30"/>
      <c r="C67" s="51"/>
      <c r="D67" s="52"/>
      <c r="E67" s="32"/>
      <c r="F67" s="53">
        <f>F63</f>
        <v>4501428.440482573</v>
      </c>
      <c r="G67" s="53">
        <f>G63</f>
        <v>5165388.680453751</v>
      </c>
      <c r="H67" s="34"/>
      <c r="I67" s="19"/>
      <c r="J67" s="19"/>
    </row>
    <row r="68" spans="1:10" ht="18" customHeight="1">
      <c r="A68" s="29"/>
      <c r="B68" s="30"/>
      <c r="C68" s="30"/>
      <c r="D68" s="45"/>
      <c r="E68" s="35"/>
      <c r="F68" s="35"/>
      <c r="G68" s="36"/>
      <c r="H68" s="37"/>
      <c r="I68" s="48"/>
      <c r="J68" s="48"/>
    </row>
    <row r="69" spans="1:10" ht="18" customHeight="1" thickBot="1">
      <c r="A69" s="39" t="s">
        <v>15</v>
      </c>
      <c r="B69" s="40"/>
      <c r="C69" s="40"/>
      <c r="D69" s="54"/>
      <c r="E69" s="41"/>
      <c r="F69" s="53">
        <f>F67</f>
        <v>4501428.440482573</v>
      </c>
      <c r="G69" s="53">
        <f>G67</f>
        <v>5165388.680453751</v>
      </c>
      <c r="H69" s="42"/>
      <c r="I69" s="43"/>
      <c r="J69" s="43"/>
    </row>
    <row r="70" spans="1:10" ht="18" customHeight="1">
      <c r="A70" s="8" t="s">
        <v>17</v>
      </c>
      <c r="E70" s="43"/>
      <c r="F70" s="43"/>
      <c r="G70" s="43"/>
      <c r="H70" s="43"/>
      <c r="I70" s="43"/>
      <c r="J70" s="43"/>
    </row>
    <row r="71" spans="1:10" ht="114" customHeight="1">
      <c r="A71" s="58" t="s">
        <v>71</v>
      </c>
      <c r="B71" s="59"/>
      <c r="C71" s="59"/>
      <c r="D71" s="59"/>
      <c r="E71" s="59"/>
      <c r="F71" s="59"/>
      <c r="G71" s="59"/>
      <c r="H71" s="59"/>
      <c r="I71" s="43"/>
      <c r="J71" s="43"/>
    </row>
    <row r="72" spans="5:10" ht="12.75">
      <c r="E72" s="43"/>
      <c r="F72" s="43"/>
      <c r="G72" s="43"/>
      <c r="H72" s="43"/>
      <c r="I72" s="43"/>
      <c r="J72" s="43"/>
    </row>
    <row r="74" spans="1:8" ht="12.75">
      <c r="A74" s="55"/>
      <c r="E74" s="43"/>
      <c r="F74" s="43"/>
      <c r="G74" s="43"/>
      <c r="H74" s="43"/>
    </row>
    <row r="76" ht="12.75">
      <c r="A76" s="55"/>
    </row>
  </sheetData>
  <mergeCells count="1">
    <mergeCell ref="A71:H71"/>
  </mergeCells>
  <printOptions/>
  <pageMargins left="0.77" right="0.75" top="1" bottom="1" header="0.5" footer="0.5"/>
  <pageSetup fitToHeight="1" fitToWidth="1" horizontalDpi="600" verticalDpi="600" orientation="portrait" scale="39" r:id="rId1"/>
  <headerFooter alignWithMargins="0">
    <oddHeader>&amp;C&amp;A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Type_x0020_of_x0020_Document xmlns="28439e1d-cdb8-498b-9d61-4bb0e3bfb59b">OPER - Other</Type_x0020_of_x0020_Docu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4" ma:contentTypeDescription="Create a new document." ma:contentTypeScope="" ma:versionID="c6f0df5bbd25798fba78e17acdf29d18">
  <xsd:schema xmlns:xsd="http://www.w3.org/2001/XMLSchema" xmlns:xs="http://www.w3.org/2001/XMLSchema" xmlns:p="http://schemas.microsoft.com/office/2006/metadata/properties" xmlns:ns2="28439e1d-cdb8-498b-9d61-4bb0e3bfb59b" xmlns:ns3="760cdf93-adc7-407d-99de-cff9d0e01238" targetNamespace="http://schemas.microsoft.com/office/2006/metadata/properties" ma:root="true" ma:fieldsID="061e852e0f6a5d2544e2fa1039d19b56" ns2:_="" ns3:_="">
    <xsd:import namespace="28439e1d-cdb8-498b-9d61-4bb0e3bfb59b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Type_x0020_of_x0020_Document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ma:displayName="Type of Document" ma:description="Select the type of document this is.  This is required for search purposes." ma:format="RadioButtons" ma:internalName="Type_x0020_of_x0020_Document">
      <xsd:simpleType>
        <xsd:restriction base="dms:Choice">
          <xsd:enumeration value="OPER - Budget Submittal"/>
          <xsd:enumeration value="OPER - Business Plan Submittal"/>
          <xsd:enumeration value="OPER - Encumbrance Carryover Request"/>
          <xsd:enumeration value="OPER - Quarterly Report"/>
          <xsd:enumeration value="OPER - Supplemental Request"/>
          <xsd:enumeration value="OPER - Other"/>
          <xsd:enumeration value="OPER-2014 2nd Omnibus"/>
          <xsd:enumeration value="CIP - 2014 1st Omnibus"/>
          <xsd:enumeration value="CIP - 2015-16 Budget"/>
          <xsd:enumeration value="CIP - Quaterly Report"/>
          <xsd:enumeration value="CIP - 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55F09F2-932C-4143-90E6-1DBEA0DCD8B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28439e1d-cdb8-498b-9d61-4bb0e3bfb59b"/>
    <ds:schemaRef ds:uri="760cdf93-adc7-407d-99de-cff9d0e01238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4FD719-894D-438F-87BD-1EC9FAD4D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Ellickson, Helene</cp:lastModifiedBy>
  <cp:lastPrinted>2013-09-05T18:29:11Z</cp:lastPrinted>
  <dcterms:created xsi:type="dcterms:W3CDTF">1999-06-02T23:29:55Z</dcterms:created>
  <dcterms:modified xsi:type="dcterms:W3CDTF">2014-09-16T22:43:39Z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0x01010006357F40A17F5A46B45724A55B764B36</vt:lpwstr>
  </property>
</Properties>
</file>