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5" yWindow="435" windowWidth="17025" windowHeight="7650" activeTab="0"/>
  </bookViews>
  <sheets>
    <sheet name="Attachment A" sheetId="16" r:id="rId1"/>
  </sheets>
  <definedNames/>
  <calcPr calcId="145621"/>
</workbook>
</file>

<file path=xl/sharedStrings.xml><?xml version="1.0" encoding="utf-8"?>
<sst xmlns="http://schemas.openxmlformats.org/spreadsheetml/2006/main" count="29" uniqueCount="20">
  <si>
    <t>FY18</t>
  </si>
  <si>
    <t>FY17</t>
  </si>
  <si>
    <t>FY16</t>
  </si>
  <si>
    <t>FY15</t>
  </si>
  <si>
    <t>FY14</t>
  </si>
  <si>
    <t>FY13</t>
  </si>
  <si>
    <t>000003771 - OIRM CAPITAL PROJECTS</t>
  </si>
  <si>
    <t>Total</t>
  </si>
  <si>
    <t>Grand Total</t>
  </si>
  <si>
    <t xml:space="preserve"> 000003771 - OIRM CAPITAL PROJECTS  Total</t>
  </si>
  <si>
    <t>KCIT Cloud Computing</t>
  </si>
  <si>
    <t>DAJD  Jail Management System</t>
  </si>
  <si>
    <t>DPH Health Information Tech</t>
  </si>
  <si>
    <t>CRM Expansion</t>
  </si>
  <si>
    <t>Secure Cloud Mgmt</t>
  </si>
  <si>
    <t>000003160 - FMD-PARKS,REC,OPEN SPACE</t>
  </si>
  <si>
    <t xml:space="preserve"> 000003160 - FMD-PARKS,REC,OPEN SPACE  Total</t>
  </si>
  <si>
    <t>PROPERTY ACQUISITION (1123000)</t>
  </si>
  <si>
    <t xml:space="preserve">  DJA Virtual Environment</t>
  </si>
  <si>
    <t>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</si>
</sst>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5" fontId="0" fillId="2" borderId="0" xfId="0" applyNumberFormat="1" applyFont="1" applyFill="1" applyAlignment="1">
      <alignment horizontal="center"/>
    </xf>
    <xf numFmtId="5" fontId="0" fillId="2" borderId="0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0" fillId="0" borderId="0" xfId="0" applyFill="1" applyBorder="1"/>
    <xf numFmtId="0" fontId="0" fillId="0" borderId="0" xfId="0" applyFill="1"/>
    <xf numFmtId="0" fontId="2" fillId="0" borderId="2" xfId="0" applyFont="1" applyFill="1" applyBorder="1"/>
    <xf numFmtId="164" fontId="2" fillId="0" borderId="3" xfId="18" applyNumberFormat="1" applyFont="1" applyFill="1" applyBorder="1" applyAlignment="1" applyProtection="1">
      <alignment horizontal="center"/>
      <protection locked="0"/>
    </xf>
    <xf numFmtId="164" fontId="3" fillId="0" borderId="4" xfId="18" applyNumberFormat="1" applyFont="1" applyFill="1" applyBorder="1" applyAlignment="1" applyProtection="1">
      <alignment horizontal="right"/>
      <protection locked="0"/>
    </xf>
    <xf numFmtId="5" fontId="4" fillId="0" borderId="3" xfId="18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ill="1" applyBorder="1"/>
    <xf numFmtId="164" fontId="0" fillId="0" borderId="0" xfId="0" applyNumberFormat="1" applyFill="1"/>
    <xf numFmtId="164" fontId="3" fillId="0" borderId="2" xfId="18" applyNumberFormat="1" applyFont="1" applyFill="1" applyBorder="1" applyProtection="1">
      <protection locked="0"/>
    </xf>
    <xf numFmtId="164" fontId="3" fillId="0" borderId="3" xfId="18" applyNumberFormat="1" applyFont="1" applyFill="1" applyBorder="1" applyAlignment="1" applyProtection="1">
      <alignment horizontal="center"/>
      <protection locked="0"/>
    </xf>
    <xf numFmtId="164" fontId="0" fillId="0" borderId="0" xfId="18" applyNumberFormat="1" applyFont="1" applyFill="1" applyBorder="1"/>
    <xf numFmtId="164" fontId="0" fillId="0" borderId="0" xfId="18" applyNumberFormat="1" applyFont="1" applyFill="1"/>
    <xf numFmtId="5" fontId="3" fillId="0" borderId="3" xfId="18" applyNumberFormat="1" applyFont="1" applyFill="1" applyBorder="1" applyAlignment="1" applyProtection="1">
      <alignment horizontal="right"/>
      <protection locked="0"/>
    </xf>
    <xf numFmtId="1" fontId="2" fillId="0" borderId="0" xfId="18" applyNumberFormat="1" applyFont="1" applyFill="1" applyBorder="1" applyAlignment="1" applyProtection="1">
      <alignment horizontal="center"/>
      <protection locked="0"/>
    </xf>
    <xf numFmtId="164" fontId="2" fillId="0" borderId="5" xfId="18" applyNumberFormat="1" applyFont="1" applyFill="1" applyBorder="1" applyProtection="1">
      <protection locked="0"/>
    </xf>
    <xf numFmtId="5" fontId="5" fillId="0" borderId="0" xfId="18" applyNumberFormat="1" applyFont="1" applyFill="1" applyBorder="1" applyAlignment="1" applyProtection="1">
      <alignment horizontal="right"/>
      <protection locked="0"/>
    </xf>
    <xf numFmtId="164" fontId="3" fillId="0" borderId="0" xfId="18" applyNumberFormat="1" applyFont="1" applyFill="1" applyBorder="1" applyProtection="1">
      <protection locked="0"/>
    </xf>
    <xf numFmtId="164" fontId="2" fillId="0" borderId="0" xfId="18" applyNumberFormat="1" applyFont="1" applyFill="1" applyBorder="1" applyAlignment="1" applyProtection="1">
      <alignment horizontal="center"/>
      <protection locked="0"/>
    </xf>
    <xf numFmtId="164" fontId="2" fillId="0" borderId="0" xfId="18" applyNumberFormat="1" applyFont="1" applyFill="1" applyBorder="1" applyProtection="1">
      <protection locked="0"/>
    </xf>
    <xf numFmtId="5" fontId="0" fillId="0" borderId="0" xfId="0" applyNumberFormat="1" applyFont="1" applyFill="1" applyBorder="1" applyAlignment="1">
      <alignment horizontal="right"/>
    </xf>
    <xf numFmtId="164" fontId="2" fillId="0" borderId="4" xfId="18" applyNumberFormat="1" applyFont="1" applyFill="1" applyBorder="1" applyProtection="1">
      <protection locked="0"/>
    </xf>
    <xf numFmtId="5" fontId="3" fillId="0" borderId="4" xfId="18" applyNumberFormat="1" applyFont="1" applyFill="1" applyBorder="1" applyAlignment="1" applyProtection="1">
      <alignment horizontal="right"/>
      <protection locked="0"/>
    </xf>
    <xf numFmtId="5" fontId="5" fillId="0" borderId="3" xfId="18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5" fontId="0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5" fontId="0" fillId="0" borderId="0" xfId="0" applyNumberFormat="1" applyFont="1" applyFill="1" applyAlignment="1">
      <alignment horizontal="center"/>
    </xf>
    <xf numFmtId="5" fontId="5" fillId="0" borderId="5" xfId="18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center"/>
    </xf>
    <xf numFmtId="164" fontId="3" fillId="0" borderId="4" xfId="18" applyNumberFormat="1" applyFont="1" applyFill="1" applyBorder="1" applyProtection="1">
      <protection locked="0"/>
    </xf>
    <xf numFmtId="5" fontId="3" fillId="0" borderId="2" xfId="18" applyNumberFormat="1" applyFont="1" applyFill="1" applyBorder="1" applyAlignment="1" applyProtection="1">
      <alignment horizontal="right"/>
      <protection locked="0"/>
    </xf>
    <xf numFmtId="5" fontId="3" fillId="0" borderId="6" xfId="18" applyNumberFormat="1" applyFont="1" applyFill="1" applyBorder="1" applyAlignment="1" applyProtection="1">
      <alignment horizontal="right"/>
      <protection locked="0"/>
    </xf>
    <xf numFmtId="5" fontId="0" fillId="0" borderId="7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2"/>
  <sheetViews>
    <sheetView tabSelected="1" view="pageLayout" workbookViewId="0" topLeftCell="A1">
      <selection activeCell="E16" sqref="E16"/>
    </sheetView>
  </sheetViews>
  <sheetFormatPr defaultColWidth="9.421875" defaultRowHeight="15" outlineLevelRow="2"/>
  <cols>
    <col min="1" max="1" width="1.421875" style="5" customWidth="1"/>
    <col min="2" max="2" width="10.421875" style="6" customWidth="1"/>
    <col min="3" max="3" width="50.140625" style="5" customWidth="1"/>
    <col min="4" max="9" width="14.57421875" style="7" customWidth="1"/>
    <col min="10" max="10" width="16.8515625" style="7" customWidth="1"/>
    <col min="11" max="11" width="9.421875" style="4" customWidth="1"/>
    <col min="12" max="12" width="14.421875" style="4" customWidth="1"/>
    <col min="13" max="13" width="12.421875" style="4" bestFit="1" customWidth="1"/>
    <col min="14" max="14" width="12.57421875" style="4" customWidth="1"/>
    <col min="15" max="15" width="12.421875" style="4" customWidth="1"/>
    <col min="16" max="16" width="14.421875" style="4" customWidth="1"/>
    <col min="17" max="17" width="13.421875" style="4" customWidth="1"/>
    <col min="18" max="18" width="12.421875" style="4" customWidth="1"/>
    <col min="19" max="16384" width="9.421875" style="4" customWidth="1"/>
  </cols>
  <sheetData>
    <row r="2" spans="1:12" s="11" customFormat="1" ht="15">
      <c r="A2" s="18" t="s">
        <v>15</v>
      </c>
      <c r="B2" s="41"/>
      <c r="C2" s="42"/>
      <c r="D2" s="43" t="s">
        <v>5</v>
      </c>
      <c r="E2" s="22" t="s">
        <v>4</v>
      </c>
      <c r="F2" s="22" t="s">
        <v>3</v>
      </c>
      <c r="G2" s="22" t="s">
        <v>2</v>
      </c>
      <c r="H2" s="22" t="s">
        <v>1</v>
      </c>
      <c r="I2" s="22" t="s">
        <v>0</v>
      </c>
      <c r="J2" s="44" t="s">
        <v>7</v>
      </c>
      <c r="K2" s="10"/>
      <c r="L2" s="10"/>
    </row>
    <row r="3" spans="1:12" s="11" customFormat="1" ht="15" outlineLevel="2">
      <c r="A3" s="9"/>
      <c r="B3" s="23">
        <v>1123000</v>
      </c>
      <c r="C3" s="24" t="s">
        <v>17</v>
      </c>
      <c r="D3" s="25">
        <v>0</v>
      </c>
      <c r="E3" s="25">
        <v>190000</v>
      </c>
      <c r="F3" s="25"/>
      <c r="G3" s="25"/>
      <c r="H3" s="25"/>
      <c r="I3" s="25"/>
      <c r="J3" s="45">
        <f>SUM(D3:I3)</f>
        <v>190000</v>
      </c>
      <c r="K3" s="10"/>
      <c r="L3" s="10"/>
    </row>
    <row r="4" spans="1:18" s="11" customFormat="1" ht="15" outlineLevel="1">
      <c r="A4" s="12"/>
      <c r="B4" s="13"/>
      <c r="C4" s="14" t="s">
        <v>16</v>
      </c>
      <c r="D4" s="15">
        <f aca="true" t="shared" si="0" ref="D4:J4">SUM(D3:D3)</f>
        <v>0</v>
      </c>
      <c r="E4" s="15">
        <f t="shared" si="0"/>
        <v>190000</v>
      </c>
      <c r="F4" s="15">
        <f t="shared" si="0"/>
        <v>0</v>
      </c>
      <c r="G4" s="15">
        <f t="shared" si="0"/>
        <v>0</v>
      </c>
      <c r="H4" s="15">
        <f t="shared" si="0"/>
        <v>0</v>
      </c>
      <c r="I4" s="15">
        <f t="shared" si="0"/>
        <v>0</v>
      </c>
      <c r="J4" s="15">
        <f t="shared" si="0"/>
        <v>190000</v>
      </c>
      <c r="K4" s="10"/>
      <c r="L4" s="16"/>
      <c r="M4" s="17"/>
      <c r="N4" s="17"/>
      <c r="O4" s="17"/>
      <c r="P4" s="17"/>
      <c r="Q4" s="17"/>
      <c r="R4" s="17"/>
    </row>
    <row r="5" spans="1:12" ht="13.5" customHeight="1">
      <c r="A5" s="1"/>
      <c r="B5" s="2"/>
      <c r="C5" s="1"/>
      <c r="D5" s="8"/>
      <c r="E5" s="8"/>
      <c r="F5" s="8"/>
      <c r="G5" s="8"/>
      <c r="H5" s="8"/>
      <c r="I5" s="8"/>
      <c r="J5" s="8"/>
      <c r="K5" s="3"/>
      <c r="L5" s="3"/>
    </row>
    <row r="6" spans="1:18" s="11" customFormat="1" ht="15">
      <c r="A6" s="18" t="s">
        <v>6</v>
      </c>
      <c r="B6" s="13"/>
      <c r="C6" s="30"/>
      <c r="D6" s="22" t="s">
        <v>5</v>
      </c>
      <c r="E6" s="22" t="s">
        <v>4</v>
      </c>
      <c r="F6" s="22" t="s">
        <v>3</v>
      </c>
      <c r="G6" s="22" t="s">
        <v>2</v>
      </c>
      <c r="H6" s="22" t="s">
        <v>1</v>
      </c>
      <c r="I6" s="31" t="s">
        <v>0</v>
      </c>
      <c r="J6" s="31" t="s">
        <v>7</v>
      </c>
      <c r="K6" s="10"/>
      <c r="L6" s="16"/>
      <c r="M6" s="17"/>
      <c r="N6" s="17"/>
      <c r="O6" s="17"/>
      <c r="P6" s="17"/>
      <c r="Q6" s="17"/>
      <c r="R6" s="17"/>
    </row>
    <row r="7" spans="1:12" s="11" customFormat="1" ht="15">
      <c r="A7" s="9"/>
      <c r="B7" s="23">
        <v>1111953</v>
      </c>
      <c r="C7" s="24" t="s">
        <v>10</v>
      </c>
      <c r="D7" s="25"/>
      <c r="E7" s="25">
        <v>3673217</v>
      </c>
      <c r="F7" s="25"/>
      <c r="G7" s="25"/>
      <c r="H7" s="25"/>
      <c r="I7" s="40"/>
      <c r="J7" s="29">
        <f>SUM(E7:I7)</f>
        <v>3673217</v>
      </c>
      <c r="K7" s="10"/>
      <c r="L7" s="10"/>
    </row>
    <row r="8" spans="1:12" s="11" customFormat="1" ht="15">
      <c r="A8" s="9"/>
      <c r="B8" s="23">
        <v>1113974</v>
      </c>
      <c r="C8" s="24" t="s">
        <v>12</v>
      </c>
      <c r="D8" s="25"/>
      <c r="E8" s="25">
        <f>4727853+2673497+808466</f>
        <v>8209816</v>
      </c>
      <c r="F8" s="25"/>
      <c r="G8" s="25"/>
      <c r="H8" s="25"/>
      <c r="I8" s="40"/>
      <c r="J8" s="29">
        <f>SUM(E8:I8)</f>
        <v>8209816</v>
      </c>
      <c r="K8" s="10"/>
      <c r="L8" s="10"/>
    </row>
    <row r="9" spans="1:12" s="11" customFormat="1" ht="15">
      <c r="A9" s="9"/>
      <c r="B9" s="23">
        <v>1116895</v>
      </c>
      <c r="C9" s="24" t="s">
        <v>11</v>
      </c>
      <c r="D9" s="25"/>
      <c r="E9" s="25">
        <v>217575</v>
      </c>
      <c r="F9" s="25"/>
      <c r="G9" s="25"/>
      <c r="H9" s="25"/>
      <c r="I9" s="40"/>
      <c r="J9" s="29">
        <f aca="true" t="shared" si="1" ref="J9:J12">SUM(E9:I9)</f>
        <v>217575</v>
      </c>
      <c r="K9" s="10"/>
      <c r="L9" s="10"/>
    </row>
    <row r="10" spans="1:12" s="11" customFormat="1" ht="15">
      <c r="A10" s="9"/>
      <c r="B10" s="23">
        <v>1121493</v>
      </c>
      <c r="C10" s="24" t="s">
        <v>13</v>
      </c>
      <c r="D10" s="25"/>
      <c r="E10" s="25">
        <v>559342</v>
      </c>
      <c r="F10" s="25"/>
      <c r="G10" s="25"/>
      <c r="H10" s="25"/>
      <c r="I10" s="40"/>
      <c r="J10" s="29">
        <f t="shared" si="1"/>
        <v>559342</v>
      </c>
      <c r="K10" s="10"/>
      <c r="L10" s="10"/>
    </row>
    <row r="11" spans="1:12" s="11" customFormat="1" ht="15">
      <c r="A11" s="9"/>
      <c r="B11" s="23">
        <v>1122187</v>
      </c>
      <c r="C11" s="24" t="s">
        <v>14</v>
      </c>
      <c r="D11" s="25"/>
      <c r="E11" s="25">
        <v>270770</v>
      </c>
      <c r="F11" s="25"/>
      <c r="G11" s="25"/>
      <c r="H11" s="25"/>
      <c r="I11" s="40"/>
      <c r="J11" s="29">
        <f t="shared" si="1"/>
        <v>270770</v>
      </c>
      <c r="K11" s="10"/>
      <c r="L11" s="10"/>
    </row>
    <row r="12" spans="1:12" s="11" customFormat="1" ht="15">
      <c r="A12" s="9"/>
      <c r="B12" s="23" t="s">
        <v>19</v>
      </c>
      <c r="C12" s="24" t="s">
        <v>18</v>
      </c>
      <c r="D12" s="25"/>
      <c r="E12" s="25">
        <v>-204000</v>
      </c>
      <c r="F12" s="25"/>
      <c r="G12" s="25"/>
      <c r="H12" s="25"/>
      <c r="I12" s="40"/>
      <c r="J12" s="29">
        <f t="shared" si="1"/>
        <v>-204000</v>
      </c>
      <c r="K12" s="10"/>
      <c r="L12" s="10"/>
    </row>
    <row r="13" spans="1:12" s="11" customFormat="1" ht="15">
      <c r="A13" s="9"/>
      <c r="B13" s="23" t="s">
        <v>19</v>
      </c>
      <c r="C13" s="24" t="s">
        <v>18</v>
      </c>
      <c r="D13" s="25"/>
      <c r="E13" s="25">
        <v>204000</v>
      </c>
      <c r="F13" s="25"/>
      <c r="G13" s="25"/>
      <c r="H13" s="25"/>
      <c r="I13" s="40"/>
      <c r="J13" s="29">
        <f aca="true" t="shared" si="2" ref="J13">SUM(E13:I13)</f>
        <v>204000</v>
      </c>
      <c r="K13" s="10"/>
      <c r="L13" s="10"/>
    </row>
    <row r="14" spans="1:18" s="11" customFormat="1" ht="15">
      <c r="A14" s="12"/>
      <c r="B14" s="13"/>
      <c r="C14" s="14" t="s">
        <v>9</v>
      </c>
      <c r="D14" s="15">
        <f aca="true" t="shared" si="3" ref="D14:I14">SUM(D7:D13)</f>
        <v>0</v>
      </c>
      <c r="E14" s="15">
        <f t="shared" si="3"/>
        <v>12930720</v>
      </c>
      <c r="F14" s="15">
        <f t="shared" si="3"/>
        <v>0</v>
      </c>
      <c r="G14" s="15">
        <f t="shared" si="3"/>
        <v>0</v>
      </c>
      <c r="H14" s="15">
        <f t="shared" si="3"/>
        <v>0</v>
      </c>
      <c r="I14" s="15">
        <f t="shared" si="3"/>
        <v>0</v>
      </c>
      <c r="J14" s="15">
        <f>SUM(D14:I14)</f>
        <v>12930720</v>
      </c>
      <c r="K14" s="10"/>
      <c r="L14" s="16"/>
      <c r="M14" s="17"/>
      <c r="N14" s="17"/>
      <c r="O14" s="17"/>
      <c r="P14" s="17"/>
      <c r="Q14" s="17"/>
      <c r="R14" s="17"/>
    </row>
    <row r="15" spans="1:18" s="11" customFormat="1" ht="15.75" customHeight="1" outlineLevel="1">
      <c r="A15" s="26"/>
      <c r="B15" s="27"/>
      <c r="C15" s="28"/>
      <c r="D15" s="25"/>
      <c r="E15" s="25"/>
      <c r="F15" s="25"/>
      <c r="G15" s="25"/>
      <c r="H15" s="25"/>
      <c r="I15" s="32"/>
      <c r="J15" s="25"/>
      <c r="K15" s="10"/>
      <c r="L15" s="16"/>
      <c r="M15" s="17"/>
      <c r="N15" s="17"/>
      <c r="O15" s="17"/>
      <c r="P15" s="17"/>
      <c r="Q15" s="17"/>
      <c r="R15" s="17"/>
    </row>
    <row r="16" spans="1:18" s="11" customFormat="1" ht="15">
      <c r="A16" s="18"/>
      <c r="B16" s="19"/>
      <c r="C16" s="14" t="s">
        <v>8</v>
      </c>
      <c r="D16" s="15">
        <f aca="true" t="shared" si="4" ref="D16:J16">D4+D14</f>
        <v>0</v>
      </c>
      <c r="E16" s="15">
        <f t="shared" si="4"/>
        <v>13120720</v>
      </c>
      <c r="F16" s="15">
        <f t="shared" si="4"/>
        <v>0</v>
      </c>
      <c r="G16" s="15">
        <f t="shared" si="4"/>
        <v>0</v>
      </c>
      <c r="H16" s="15">
        <f t="shared" si="4"/>
        <v>0</v>
      </c>
      <c r="I16" s="15">
        <f t="shared" si="4"/>
        <v>0</v>
      </c>
      <c r="J16" s="15">
        <f t="shared" si="4"/>
        <v>13120720</v>
      </c>
      <c r="K16" s="10"/>
      <c r="L16" s="20"/>
      <c r="M16" s="21"/>
      <c r="N16" s="21"/>
      <c r="O16" s="21"/>
      <c r="P16" s="21"/>
      <c r="Q16" s="21"/>
      <c r="R16" s="21"/>
    </row>
    <row r="17" spans="1:18" s="11" customFormat="1" ht="15">
      <c r="A17" s="33"/>
      <c r="B17" s="34"/>
      <c r="C17" s="35"/>
      <c r="D17" s="36"/>
      <c r="E17" s="36"/>
      <c r="F17" s="36"/>
      <c r="G17" s="36"/>
      <c r="H17" s="36"/>
      <c r="I17" s="36"/>
      <c r="J17" s="36"/>
      <c r="K17" s="10"/>
      <c r="L17" s="10"/>
      <c r="R17" s="17"/>
    </row>
    <row r="18" spans="1:12" s="11" customFormat="1" ht="15">
      <c r="A18" s="33"/>
      <c r="B18" s="34"/>
      <c r="C18" s="35"/>
      <c r="D18" s="36"/>
      <c r="E18" s="36"/>
      <c r="F18" s="36"/>
      <c r="G18" s="36"/>
      <c r="H18" s="36"/>
      <c r="I18" s="36"/>
      <c r="J18" s="36"/>
      <c r="K18" s="10"/>
      <c r="L18" s="10"/>
    </row>
    <row r="19" spans="1:10" s="11" customFormat="1" ht="15">
      <c r="A19" s="37"/>
      <c r="B19" s="38"/>
      <c r="C19" s="37"/>
      <c r="D19" s="39"/>
      <c r="E19" s="39"/>
      <c r="F19" s="39"/>
      <c r="G19" s="39"/>
      <c r="H19" s="39"/>
      <c r="I19" s="39"/>
      <c r="J19" s="39"/>
    </row>
    <row r="22" ht="15">
      <c r="E22" s="25"/>
    </row>
  </sheetData>
  <printOptions/>
  <pageMargins left="0.7" right="0.7" top="0.75" bottom="0.75" header="0.55" footer="0.55"/>
  <pageSetup fitToHeight="0" horizontalDpi="600" verticalDpi="600" orientation="landscape" scale="70" r:id="rId1"/>
  <headerFooter>
    <oddHeader>&amp;L&amp;"Calibri,Bold"17781 - Attachment A:  Annual Capital Fund Budgets - dated March 24, 2014</oddHeader>
    <oddFooter>&amp;CAttachment A - 1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Ritzen, Bruce</cp:lastModifiedBy>
  <cp:lastPrinted>2014-03-04T21:09:12Z</cp:lastPrinted>
  <dcterms:created xsi:type="dcterms:W3CDTF">2012-08-01T20:14:58Z</dcterms:created>
  <dcterms:modified xsi:type="dcterms:W3CDTF">2014-03-24T22:54:13Z</dcterms:modified>
  <cp:category/>
  <cp:version/>
  <cp:contentType/>
  <cp:contentStatus/>
</cp:coreProperties>
</file>