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9372" windowHeight="4248" activeTab="0"/>
  </bookViews>
  <sheets>
    <sheet name="CSP" sheetId="1" r:id="rId1"/>
    <sheet name="calc" sheetId="2" r:id="rId2"/>
  </sheets>
  <definedNames>
    <definedName name="_xlnm.Print_Area" localSheetId="0">'CSP'!$A$1:$H$37</definedName>
  </definedNames>
  <calcPr fullCalcOnLoad="1"/>
</workbook>
</file>

<file path=xl/sharedStrings.xml><?xml version="1.0" encoding="utf-8"?>
<sst xmlns="http://schemas.openxmlformats.org/spreadsheetml/2006/main" count="104" uniqueCount="66">
  <si>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</si>
  <si>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</si>
  <si>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</si>
  <si>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</si>
  <si>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</si>
  <si>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</si>
  <si>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</si>
  <si>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</si>
  <si>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</si>
  <si>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</si>
  <si>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</si>
  <si>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</si>
  <si>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</si>
  <si>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</si>
  <si>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</si>
  <si>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</si>
  <si>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</si>
  <si>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</si>
  <si>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</si>
  <si>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</si>
  <si>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</si>
  <si>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</si>
  <si>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Development and Environmental Services</t>
  </si>
  <si>
    <t>Ordinance/Motion No.</t>
  </si>
  <si>
    <t>DDES</t>
  </si>
  <si>
    <t>Development Regulations</t>
  </si>
  <si>
    <t>Harry Reinert 6-7132</t>
  </si>
  <si>
    <t>Warren Cheney  6-7272</t>
  </si>
  <si>
    <t>2012-XXXX</t>
  </si>
  <si>
    <t>16.82.051</t>
  </si>
  <si>
    <t>permit/yr</t>
  </si>
  <si>
    <t>Hours Each</t>
  </si>
  <si>
    <t>19A.08.160</t>
  </si>
  <si>
    <t>NA</t>
  </si>
  <si>
    <t>hazard trees</t>
  </si>
  <si>
    <t>fin guarantees</t>
  </si>
  <si>
    <t>plat screening</t>
  </si>
  <si>
    <t>20.20.040</t>
  </si>
  <si>
    <t>long-term for declining workload</t>
  </si>
  <si>
    <t>noticing</t>
  </si>
  <si>
    <t>20.20.060</t>
  </si>
  <si>
    <t>21A.08.080</t>
  </si>
  <si>
    <t>sawmills</t>
  </si>
  <si>
    <t>21A.08.090</t>
  </si>
  <si>
    <t>farm worker housing</t>
  </si>
  <si>
    <t>21A.12.030</t>
  </si>
  <si>
    <t>rural density</t>
  </si>
  <si>
    <t>21A.24.045</t>
  </si>
  <si>
    <t>critical areas</t>
  </si>
  <si>
    <t>fewer CAAE</t>
  </si>
  <si>
    <t>21A.24.051</t>
  </si>
  <si>
    <t>2013 only</t>
  </si>
  <si>
    <t>21A.24.xxx</t>
  </si>
  <si>
    <t>21A.24.300</t>
  </si>
  <si>
    <t>rule</t>
  </si>
  <si>
    <t>Qty</t>
  </si>
  <si>
    <t>Description</t>
  </si>
  <si>
    <t>Annual Hrs</t>
  </si>
  <si>
    <t>less time per CAAE</t>
  </si>
  <si>
    <t>Fees</t>
  </si>
  <si>
    <t>DDES permitting costs</t>
  </si>
  <si>
    <t>Cost per Hour</t>
  </si>
  <si>
    <t>Total Cost</t>
  </si>
  <si>
    <t>Total Hours</t>
  </si>
  <si>
    <t>Support</t>
  </si>
  <si>
    <t>DDES rule-writing costs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</si>
</sst>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s>
  <fonts count="5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8"/>
      <name val="Arial"/>
      <family val="2"/>
    </font>
    <font>
      <u val="single"/>
      <sz val="10"/>
      <color indexed="12"/>
      <name val="Arial"/>
      <family val="2"/>
    </font>
    <font>
      <u val="single"/>
      <sz val="10"/>
      <color indexed="36"/>
      <name val="Arial"/>
      <family val="2"/>
    </font>
    <font>
      <sz val="9"/>
      <name val="Univers"/>
      <family val="2"/>
    </font>
    <font>
      <b/>
      <u val="single"/>
      <sz val="10"/>
      <name val="Arial"/>
      <family val="2"/>
    </font>
    <font>
      <u val="single"/>
      <sz val="10"/>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0" xfId="0" applyNumberFormat="1"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0" fontId="8" fillId="0" borderId="18" xfId="0" applyFont="1" applyBorder="1" applyAlignment="1">
      <alignment horizontal="center"/>
    </xf>
    <xf numFmtId="0" fontId="8" fillId="0" borderId="20" xfId="0" applyFont="1" applyBorder="1" applyAlignment="1">
      <alignment horizontal="center"/>
    </xf>
    <xf numFmtId="0" fontId="8" fillId="0" borderId="27" xfId="0" applyFont="1" applyBorder="1" applyAlignment="1">
      <alignment horizontal="center"/>
    </xf>
    <xf numFmtId="3" fontId="6" fillId="0" borderId="30" xfId="0" applyNumberFormat="1" applyFont="1" applyBorder="1" applyAlignment="1">
      <alignment/>
    </xf>
    <xf numFmtId="3" fontId="6" fillId="0" borderId="39"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164" fontId="4" fillId="0" borderId="18" xfId="0" applyNumberFormat="1" applyFont="1" applyBorder="1" applyAlignment="1">
      <alignment horizontal="center"/>
    </xf>
    <xf numFmtId="0" fontId="13" fillId="0" borderId="18" xfId="0" applyFont="1" applyBorder="1" applyAlignment="1">
      <alignment horizontal="center" wrapText="1"/>
    </xf>
    <xf numFmtId="168" fontId="4" fillId="0" borderId="0" xfId="0" applyNumberFormat="1" applyFont="1" applyAlignment="1">
      <alignment/>
    </xf>
    <xf numFmtId="0" fontId="0" fillId="0" borderId="0" xfId="0" applyAlignment="1">
      <alignment horizontal="center"/>
    </xf>
    <xf numFmtId="43" fontId="0" fillId="0" borderId="0" xfId="0" applyNumberFormat="1" applyAlignment="1">
      <alignment/>
    </xf>
    <xf numFmtId="0" fontId="0" fillId="0" borderId="0" xfId="0" applyFont="1" applyAlignment="1">
      <alignment/>
    </xf>
    <xf numFmtId="0" fontId="1" fillId="0" borderId="0" xfId="0" applyFont="1" applyAlignment="1">
      <alignment/>
    </xf>
    <xf numFmtId="43" fontId="0" fillId="0" borderId="0" xfId="0" applyNumberFormat="1" applyAlignment="1">
      <alignment/>
    </xf>
    <xf numFmtId="43" fontId="0" fillId="0" borderId="0" xfId="0" applyNumberFormat="1" applyFill="1" applyAlignment="1">
      <alignment/>
    </xf>
    <xf numFmtId="0" fontId="0" fillId="0" borderId="0" xfId="0" applyFill="1" applyAlignment="1">
      <alignment horizontal="center"/>
    </xf>
    <xf numFmtId="43" fontId="1" fillId="0" borderId="0" xfId="0" applyNumberFormat="1"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42" fontId="0" fillId="0" borderId="0" xfId="0" applyNumberFormat="1" applyAlignment="1">
      <alignment/>
    </xf>
    <xf numFmtId="42" fontId="0" fillId="0" borderId="0" xfId="0" applyNumberFormat="1" applyAlignment="1">
      <alignment horizontal="center"/>
    </xf>
    <xf numFmtId="43" fontId="16" fillId="0" borderId="0" xfId="0" applyNumberFormat="1" applyFont="1" applyAlignment="1">
      <alignment/>
    </xf>
    <xf numFmtId="42" fontId="16" fillId="0" borderId="0" xfId="0" applyNumberFormat="1" applyFont="1" applyAlignment="1">
      <alignment/>
    </xf>
    <xf numFmtId="0" fontId="4" fillId="0" borderId="0" xfId="0" applyFont="1" applyBorder="1" applyAlignment="1">
      <alignment horizontal="left"/>
    </xf>
    <xf numFmtId="0" fontId="0" fillId="0" borderId="0" xfId="0" applyAlignment="1">
      <alignment/>
    </xf>
    <xf numFmtId="0" fontId="0" fillId="0" borderId="13" xfId="0" applyBorder="1" applyAlignment="1">
      <alignment/>
    </xf>
    <xf numFmtId="0" fontId="4" fillId="0" borderId="11" xfId="0" applyFont="1" applyBorder="1" applyAlignment="1">
      <alignment horizontal="center"/>
    </xf>
    <xf numFmtId="0" fontId="4" fillId="0" borderId="4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38100</xdr:rowOff>
    </xdr:from>
    <xdr:to>
      <xdr:col>7</xdr:col>
      <xdr:colOff>914400</xdr:colOff>
      <xdr:row>69</xdr:row>
      <xdr:rowOff>142875</xdr:rowOff>
    </xdr:to>
    <xdr:sp>
      <xdr:nvSpPr>
        <xdr:cNvPr id="1" name="Text Box 1"/>
        <xdr:cNvSpPr txBox="1">
          <a:spLocks noChangeArrowheads="1"/>
        </xdr:cNvSpPr>
      </xdr:nvSpPr>
      <xdr:spPr>
        <a:xfrm>
          <a:off x="1123950" y="7162800"/>
          <a:ext cx="6019800" cy="6362700"/>
        </a:xfrm>
        <a:prstGeom prst="rect">
          <a:avLst/>
        </a:prstGeom>
        <a:noFill/>
        <a:ln w="9525" cmpd="sng">
          <a:noFill/>
        </a:ln>
      </xdr:spPr>
      <xdr:txBody>
        <a:bodyPr vertOverflow="clip" wrap="square" lIns="91440" tIns="45720" rIns="457200" bIns="45720"/>
        <a:p>
          <a:pPr algn="l">
            <a:defRPr/>
          </a:pPr>
          <a:r>
            <a:rPr lang="en-US" cap="none" sz="1200" b="0" i="0" u="none" baseline="0">
              <a:solidFill>
                <a:srgbClr val="000000"/>
              </a:solidFill>
              <a:latin typeface="Calibri"/>
              <a:ea typeface="Calibri"/>
              <a:cs typeface="Calibri"/>
            </a:rPr>
            <a:t>The proposed ordinance makes a number of minor changes to King County's building, subdivision, and zoning codes.  The changes generally will not result in additional costs to the county or generate additional revienue in the form of permit fees.
</a:t>
          </a:r>
          <a:r>
            <a:rPr lang="en-US" cap="none" sz="1200" b="0" i="0" u="none" baseline="0">
              <a:solidFill>
                <a:srgbClr val="000000"/>
              </a:solidFill>
              <a:latin typeface="Calibri"/>
              <a:ea typeface="Calibri"/>
              <a:cs typeface="Calibri"/>
            </a:rPr>
            <a:t>- Amendment to 16.82.051 (hazard tree</a:t>
          </a:r>
          <a:r>
            <a:rPr lang="en-US" cap="none" sz="1200" b="0" i="0" u="none" baseline="0">
              <a:solidFill>
                <a:srgbClr val="000000"/>
              </a:solidFill>
              <a:latin typeface="Calibri"/>
              <a:ea typeface="Calibri"/>
              <a:cs typeface="Calibri"/>
            </a:rPr>
            <a:t> removal</a:t>
          </a:r>
          <a:r>
            <a:rPr lang="en-US" cap="none" sz="1200" b="0" i="0" u="none" baseline="0">
              <a:solidFill>
                <a:srgbClr val="000000"/>
              </a:solidFill>
              <a:latin typeface="Calibri"/>
              <a:ea typeface="Calibri"/>
              <a:cs typeface="Calibri"/>
            </a:rPr>
            <a:t>) could result in a slight increase in permit</a:t>
          </a:r>
          <a:r>
            <a:rPr lang="en-US" cap="none" sz="1200" b="0" i="0" u="none" baseline="0">
              <a:solidFill>
                <a:srgbClr val="000000"/>
              </a:solidFill>
              <a:latin typeface="Calibri"/>
              <a:ea typeface="Calibri"/>
              <a:cs typeface="Calibri"/>
            </a:rPr>
            <a:t> applications.
</a:t>
          </a:r>
          <a:r>
            <a:rPr lang="en-US" cap="none" sz="1200" b="0" i="0" u="none" baseline="0">
              <a:solidFill>
                <a:srgbClr val="000000"/>
              </a:solidFill>
              <a:latin typeface="Calibri"/>
              <a:ea typeface="Calibri"/>
              <a:cs typeface="Calibri"/>
            </a:rPr>
            <a:t>- Amendment to 19A.08.160 (minimum</a:t>
          </a:r>
          <a:r>
            <a:rPr lang="en-US" cap="none" sz="1200" b="0" i="0" u="none" baseline="0">
              <a:solidFill>
                <a:srgbClr val="000000"/>
              </a:solidFill>
              <a:latin typeface="Calibri"/>
              <a:ea typeface="Calibri"/>
              <a:cs typeface="Calibri"/>
            </a:rPr>
            <a:t> construction requirements for subdivisions) over time should</a:t>
          </a:r>
          <a:r>
            <a:rPr lang="en-US" cap="none" sz="1200" b="0" i="0" u="none" baseline="0">
              <a:solidFill>
                <a:srgbClr val="000000"/>
              </a:solidFill>
              <a:latin typeface="Calibri"/>
              <a:ea typeface="Calibri"/>
              <a:cs typeface="Calibri"/>
            </a:rPr>
            <a:t> decrease DDES inspection</a:t>
          </a:r>
          <a:r>
            <a:rPr lang="en-US" cap="none" sz="1200" b="0" i="0" u="none" baseline="0">
              <a:solidFill>
                <a:srgbClr val="000000"/>
              </a:solidFill>
              <a:latin typeface="Calibri"/>
              <a:ea typeface="Calibri"/>
              <a:cs typeface="Calibri"/>
            </a:rPr>
            <a:t> and enforcement costs </a:t>
          </a:r>
          <a:r>
            <a:rPr lang="en-US" cap="none" sz="1200" b="0" i="0" u="none" baseline="0">
              <a:solidFill>
                <a:srgbClr val="000000"/>
              </a:solidFill>
              <a:latin typeface="Calibri"/>
              <a:ea typeface="Calibri"/>
              <a:cs typeface="Calibri"/>
            </a:rPr>
            <a:t>by an unknown amount, with a corresponding unknown change in County revenues and expenditures. 
</a:t>
          </a:r>
          <a:r>
            <a:rPr lang="en-US" cap="none" sz="1200" b="0" i="0" u="none" baseline="0">
              <a:solidFill>
                <a:srgbClr val="000000"/>
              </a:solidFill>
              <a:latin typeface="Calibri"/>
              <a:ea typeface="Calibri"/>
              <a:cs typeface="Calibri"/>
            </a:rPr>
            <a:t>- Amendment to 20.20.040 (application</a:t>
          </a:r>
          <a:r>
            <a:rPr lang="en-US" cap="none" sz="1200" b="0" i="0" u="none" baseline="0">
              <a:solidFill>
                <a:srgbClr val="000000"/>
              </a:solidFill>
              <a:latin typeface="Calibri"/>
              <a:ea typeface="Calibri"/>
              <a:cs typeface="Calibri"/>
            </a:rPr>
            <a:t> requirements) should reduce the processing time and costs associated with processing complex plats and short plats, with a corresponding unknown change in County revenues and expenditures.
</a:t>
          </a:r>
          <a:r>
            <a:rPr lang="en-US" cap="none" sz="1200" b="0" i="0" u="none" baseline="0">
              <a:solidFill>
                <a:srgbClr val="000000"/>
              </a:solidFill>
              <a:latin typeface="Calibri"/>
              <a:ea typeface="Calibri"/>
              <a:cs typeface="Calibri"/>
            </a:rPr>
            <a:t>- Amendment to 20.20.060 (notice board requirements) may require</a:t>
          </a:r>
          <a:r>
            <a:rPr lang="en-US" cap="none" sz="1200" b="0" i="0" u="none" baseline="0">
              <a:solidFill>
                <a:srgbClr val="000000"/>
              </a:solidFill>
              <a:latin typeface="Calibri"/>
              <a:ea typeface="Calibri"/>
              <a:cs typeface="Calibri"/>
            </a:rPr>
            <a:t> some additional review time for a few projects to establish appropriate notice requirements.  This </a:t>
          </a:r>
          <a:r>
            <a:rPr lang="en-US" cap="none" sz="1200" b="0" i="0" u="none" baseline="0">
              <a:solidFill>
                <a:srgbClr val="000000"/>
              </a:solidFill>
              <a:latin typeface="Calibri"/>
              <a:ea typeface="Calibri"/>
              <a:cs typeface="Calibri"/>
            </a:rPr>
            <a:t>could result in a slight unknown change</a:t>
          </a:r>
          <a:r>
            <a:rPr lang="en-US" cap="none" sz="1200" b="0" i="0" u="none" baseline="0">
              <a:solidFill>
                <a:srgbClr val="000000"/>
              </a:solidFill>
              <a:latin typeface="Calibri"/>
              <a:ea typeface="Calibri"/>
              <a:cs typeface="Calibri"/>
            </a:rPr>
            <a:t> in County revenues and expenditures. 
</a:t>
          </a:r>
          <a:r>
            <a:rPr lang="en-US" cap="none" sz="1200" b="0" i="0" u="none" baseline="0">
              <a:solidFill>
                <a:srgbClr val="000000"/>
              </a:solidFill>
              <a:latin typeface="Calibri"/>
              <a:ea typeface="Calibri"/>
              <a:cs typeface="Calibri"/>
            </a:rPr>
            <a:t>- Amendment to 21A.08.080</a:t>
          </a:r>
          <a:r>
            <a:rPr lang="en-US" cap="none" sz="1200" b="0" i="0" u="none" baseline="0">
              <a:solidFill>
                <a:srgbClr val="000000"/>
              </a:solidFill>
              <a:latin typeface="Calibri"/>
              <a:ea typeface="Calibri"/>
              <a:cs typeface="Calibri"/>
            </a:rPr>
            <a:t> (Manufacturing land uses) </a:t>
          </a:r>
          <a:r>
            <a:rPr lang="en-US" cap="none" sz="1200" b="0" i="0" u="none" baseline="0">
              <a:solidFill>
                <a:srgbClr val="000000"/>
              </a:solidFill>
              <a:latin typeface="Calibri"/>
              <a:ea typeface="Calibri"/>
              <a:cs typeface="Calibri"/>
            </a:rPr>
            <a:t>may increase permit applications by an unknown amount, with a corresponding unknown increase in County revenues and expenditures. 
</a:t>
          </a:r>
          <a:r>
            <a:rPr lang="en-US" cap="none" sz="1200" b="0" i="0" u="none" baseline="0">
              <a:solidFill>
                <a:srgbClr val="000000"/>
              </a:solidFill>
              <a:latin typeface="Calibri"/>
              <a:ea typeface="Calibri"/>
              <a:cs typeface="Calibri"/>
            </a:rPr>
            <a:t>- Amendment to 21A.08.090 (Resource land uses) may increase permit applications by an unknown amount, with a corresponding unknown increase in County revenues and expenditures.
</a:t>
          </a:r>
          <a:r>
            <a:rPr lang="en-US" cap="none" sz="1200" b="0" i="0" u="none" baseline="0">
              <a:solidFill>
                <a:srgbClr val="000000"/>
              </a:solidFill>
              <a:latin typeface="Calibri"/>
              <a:ea typeface="Calibri"/>
              <a:cs typeface="Calibri"/>
            </a:rPr>
            <a:t>- Amendment to 21A.12.030,</a:t>
          </a:r>
          <a:r>
            <a:rPr lang="en-US" cap="none" sz="1200" b="0" i="0" u="none" baseline="0">
              <a:solidFill>
                <a:srgbClr val="000000"/>
              </a:solidFill>
              <a:latin typeface="Calibri"/>
              <a:ea typeface="Calibri"/>
              <a:cs typeface="Calibri"/>
            </a:rPr>
            <a:t> 21A.12.040, and new section in Ch. 21A.12</a:t>
          </a:r>
          <a:r>
            <a:rPr lang="en-US" cap="none" sz="1200" b="0" i="0" u="none" baseline="0">
              <a:solidFill>
                <a:srgbClr val="000000"/>
              </a:solidFill>
              <a:latin typeface="Calibri"/>
              <a:ea typeface="Calibri"/>
              <a:cs typeface="Calibri"/>
            </a:rPr>
            <a:t> (Historic structures) may increase permit applications by an unknown amount, with a corresponding unknown increase in County revenues and expenditures.
</a:t>
          </a:r>
          <a:r>
            <a:rPr lang="en-US" cap="none" sz="1200" b="0" i="0" u="none" baseline="0">
              <a:solidFill>
                <a:srgbClr val="000000"/>
              </a:solidFill>
              <a:latin typeface="Calibri"/>
              <a:ea typeface="Calibri"/>
              <a:cs typeface="Calibri"/>
            </a:rPr>
            <a:t>- Amendment to 21A.24.180 (Critical area and open</a:t>
          </a:r>
          <a:r>
            <a:rPr lang="en-US" cap="none" sz="1200" b="0" i="0" u="none" baseline="0">
              <a:solidFill>
                <a:srgbClr val="000000"/>
              </a:solidFill>
              <a:latin typeface="Calibri"/>
              <a:ea typeface="Calibri"/>
              <a:cs typeface="Calibri"/>
            </a:rPr>
            <a:t> space tracts) </a:t>
          </a:r>
          <a:r>
            <a:rPr lang="en-US" cap="none" sz="1200" b="0" i="0" u="none" baseline="0">
              <a:solidFill>
                <a:srgbClr val="000000"/>
              </a:solidFill>
              <a:latin typeface="Calibri"/>
              <a:ea typeface="Calibri"/>
              <a:cs typeface="Calibri"/>
            </a:rPr>
            <a:t>may increase permit review time by an unknown amount, with a corresponding unknown increase in County revenues and expenditures.
</a:t>
          </a:r>
          <a:r>
            <a:rPr lang="en-US" cap="none" sz="1200" b="0" i="0" u="none" baseline="0">
              <a:solidFill>
                <a:srgbClr val="000000"/>
              </a:solidFill>
              <a:latin typeface="Calibri"/>
              <a:ea typeface="Calibri"/>
              <a:cs typeface="Calibri"/>
            </a:rPr>
            <a:t>- Amendment to 21A.24.045 (Critical area</a:t>
          </a:r>
          <a:r>
            <a:rPr lang="en-US" cap="none" sz="1200" b="0" i="0" u="none" baseline="0">
              <a:solidFill>
                <a:srgbClr val="000000"/>
              </a:solidFill>
              <a:latin typeface="Calibri"/>
              <a:ea typeface="Calibri"/>
              <a:cs typeface="Calibri"/>
            </a:rPr>
            <a:t> allowed alterations) will change the permit process for certain types of permits, likely resulting in a decrease in the amount of review time and a corresponding decrease in </a:t>
          </a:r>
          <a:r>
            <a:rPr lang="en-US" cap="none" sz="1200" b="0" i="0" u="none" baseline="0">
              <a:solidFill>
                <a:srgbClr val="000000"/>
              </a:solidFill>
              <a:latin typeface="Calibri"/>
              <a:ea typeface="Calibri"/>
              <a:cs typeface="Calibri"/>
            </a:rPr>
            <a:t>County revenues and expenditures.
</a:t>
          </a:r>
          <a:r>
            <a:rPr lang="en-US" cap="none" sz="1200" b="0" i="0" u="none" baseline="0">
              <a:solidFill>
                <a:srgbClr val="000000"/>
              </a:solidFill>
              <a:latin typeface="Calibri"/>
              <a:ea typeface="Calibri"/>
              <a:cs typeface="Calibri"/>
            </a:rPr>
            <a:t>- Amendment to 21A.24.051 (Farm plan rule) will require staff time for DNRP and DDES to rewrite and publish the revised rule.  20 hours for DDES in 2013.
</a:t>
          </a:r>
          <a:r>
            <a:rPr lang="en-US" cap="none" sz="1200" b="0" i="0" u="none" baseline="0">
              <a:solidFill>
                <a:srgbClr val="000000"/>
              </a:solidFill>
              <a:latin typeface="Calibri"/>
              <a:ea typeface="Calibri"/>
              <a:cs typeface="Calibri"/>
            </a:rPr>
            <a:t>- New</a:t>
          </a:r>
          <a:r>
            <a:rPr lang="en-US" cap="none" sz="1200" b="0" i="0" u="none" baseline="0">
              <a:solidFill>
                <a:srgbClr val="000000"/>
              </a:solidFill>
              <a:latin typeface="Calibri"/>
              <a:ea typeface="Calibri"/>
              <a:cs typeface="Calibri"/>
            </a:rPr>
            <a:t> Section in 21A.24 (Alternative to alteration exceptions) will change the process for a small number of applications, reducing the overall amount of review time and a corresponding decrease in County revenues and expenditures.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Amendment to 21A.24.300 (Volcanic</a:t>
          </a:r>
          <a:r>
            <a:rPr lang="en-US" cap="none" sz="1200" b="0" i="0" u="none" baseline="0">
              <a:solidFill>
                <a:srgbClr val="000000"/>
              </a:solidFill>
              <a:latin typeface="Calibri"/>
              <a:ea typeface="Calibri"/>
              <a:cs typeface="Calibri"/>
            </a:rPr>
            <a:t> hazard areas) will require staff time for DNRP and DDES to develop and review a public rule. 20 hours for DDES in 2013.  </a:t>
          </a:r>
          <a:r>
            <a:rPr lang="en-US" cap="none" sz="1200" b="0" i="0" u="none" baseline="0">
              <a:solidFill>
                <a:srgbClr val="000000"/>
              </a:solidFill>
              <a:latin typeface="Calibri"/>
              <a:ea typeface="Calibri"/>
              <a:cs typeface="Calibri"/>
            </a:rPr>
            <a:t>Once the rule is adopted, the amendment will require an unknown number of applications to include a notice on title, resulting in a corresponding unknown increase in County revenues and expenditures.
</a:t>
          </a:r>
          <a:r>
            <a:rPr lang="en-US" cap="none" sz="1200" b="0" i="0" u="none" baseline="0">
              <a:solidFill>
                <a:srgbClr val="000000"/>
              </a:solidFill>
              <a:latin typeface="Calibri"/>
              <a:ea typeface="Calibri"/>
              <a:cs typeface="Calibri"/>
            </a:rPr>
            <a:t>- New Section in Ch. 21A.24 (Floodplain development permit) will require an unknown number of projects that do not currently require King County permits to obtain a floodplain development permit.  This will result in a corresponding increase in County revenues and expenditures.  The amount of staff time to review the permits is expected to be no more than 1/2 hour.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K21" sqref="K2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43" t="s">
        <v>0</v>
      </c>
      <c r="E1" s="3"/>
      <c r="F1" s="2"/>
      <c r="G1" s="2"/>
      <c r="H1" s="2"/>
      <c r="I1" s="1"/>
      <c r="J1" s="1"/>
    </row>
    <row r="2" spans="1:9" ht="14.25" thickBot="1">
      <c r="A2" s="26"/>
      <c r="B2" s="3"/>
      <c r="C2" s="3"/>
      <c r="D2" s="3"/>
      <c r="E2" s="3"/>
      <c r="F2" s="3"/>
      <c r="G2" s="3"/>
      <c r="H2" s="3"/>
      <c r="I2" s="4"/>
    </row>
    <row r="3" spans="1:9" ht="18" customHeight="1" thickTop="1">
      <c r="A3" s="5" t="s">
        <v>23</v>
      </c>
      <c r="B3" s="6"/>
      <c r="C3" s="82" t="s">
        <v>28</v>
      </c>
      <c r="D3" s="82"/>
      <c r="E3" s="82"/>
      <c r="F3" s="82"/>
      <c r="G3" s="82"/>
      <c r="H3" s="83"/>
      <c r="I3" s="4"/>
    </row>
    <row r="4" spans="1:9" ht="18" customHeight="1">
      <c r="A4" s="7" t="s">
        <v>1</v>
      </c>
      <c r="B4" s="79" t="s">
        <v>25</v>
      </c>
      <c r="C4" s="80"/>
      <c r="D4" s="80"/>
      <c r="E4" s="80"/>
      <c r="F4" s="80"/>
      <c r="G4" s="80"/>
      <c r="H4" s="81"/>
      <c r="I4" s="4"/>
    </row>
    <row r="5" spans="1:8" ht="18" customHeight="1">
      <c r="A5" s="8" t="s">
        <v>2</v>
      </c>
      <c r="B5" s="9"/>
      <c r="C5" s="9"/>
      <c r="D5" s="9" t="s">
        <v>22</v>
      </c>
      <c r="E5" s="9"/>
      <c r="F5" s="9"/>
      <c r="G5" s="9"/>
      <c r="H5" s="10"/>
    </row>
    <row r="6" spans="1:8" ht="18" customHeight="1">
      <c r="A6" s="8" t="s">
        <v>3</v>
      </c>
      <c r="B6" s="9"/>
      <c r="C6" s="9" t="s">
        <v>26</v>
      </c>
      <c r="D6" s="9"/>
      <c r="E6" s="9"/>
      <c r="F6" s="9"/>
      <c r="G6" s="9"/>
      <c r="H6" s="10"/>
    </row>
    <row r="7" spans="1:8" ht="18" customHeight="1" thickBot="1">
      <c r="A7" s="11" t="s">
        <v>4</v>
      </c>
      <c r="B7" s="12"/>
      <c r="C7" s="12" t="s">
        <v>27</v>
      </c>
      <c r="D7" s="12"/>
      <c r="E7" s="12"/>
      <c r="F7" s="12"/>
      <c r="G7" s="12"/>
      <c r="H7" s="13"/>
    </row>
    <row r="8" spans="1:8" ht="18" customHeight="1" thickTop="1">
      <c r="A8" s="14"/>
      <c r="C8" s="14"/>
      <c r="D8" s="9"/>
      <c r="E8" s="9"/>
      <c r="F8" s="9"/>
      <c r="G8" s="9"/>
      <c r="H8" s="9"/>
    </row>
    <row r="9" spans="1:8" ht="18" customHeight="1">
      <c r="A9" s="9" t="s">
        <v>5</v>
      </c>
      <c r="C9" s="14"/>
      <c r="D9" s="14"/>
      <c r="E9" s="14"/>
      <c r="F9" s="14"/>
      <c r="G9" s="63"/>
      <c r="H9" s="14"/>
    </row>
    <row r="10" spans="1:8" ht="18" customHeight="1" thickBot="1">
      <c r="A10" s="42" t="s">
        <v>6</v>
      </c>
      <c r="B10" s="9"/>
      <c r="C10" s="14"/>
      <c r="D10" s="14"/>
      <c r="E10" s="14"/>
      <c r="F10" s="14"/>
      <c r="G10" s="14"/>
      <c r="H10" s="14"/>
    </row>
    <row r="11" spans="1:8" ht="18" customHeight="1">
      <c r="A11" s="28" t="s">
        <v>7</v>
      </c>
      <c r="B11" s="29"/>
      <c r="C11" s="30" t="s">
        <v>8</v>
      </c>
      <c r="D11" s="30" t="s">
        <v>9</v>
      </c>
      <c r="E11" s="30" t="s">
        <v>10</v>
      </c>
      <c r="F11" s="30" t="s">
        <v>11</v>
      </c>
      <c r="G11" s="31" t="s">
        <v>12</v>
      </c>
      <c r="H11" s="32" t="s">
        <v>13</v>
      </c>
    </row>
    <row r="12" spans="3:8" ht="18" customHeight="1">
      <c r="C12" s="16" t="s">
        <v>14</v>
      </c>
      <c r="D12" s="16" t="s">
        <v>15</v>
      </c>
      <c r="E12" s="52">
        <v>2012</v>
      </c>
      <c r="F12" s="52">
        <v>2013</v>
      </c>
      <c r="G12" s="53">
        <v>2014</v>
      </c>
      <c r="H12" s="54">
        <v>2015</v>
      </c>
    </row>
    <row r="13" spans="1:8" ht="27.75" customHeight="1">
      <c r="A13" s="33" t="s">
        <v>24</v>
      </c>
      <c r="B13" s="15"/>
      <c r="C13" s="61">
        <v>1340</v>
      </c>
      <c r="D13" s="62" t="s">
        <v>59</v>
      </c>
      <c r="E13" s="17">
        <v>0</v>
      </c>
      <c r="F13" s="17">
        <v>-5456</v>
      </c>
      <c r="G13" s="27">
        <f>+F13*1.03</f>
        <v>-5619.68</v>
      </c>
      <c r="H13" s="34">
        <f>+G13*1.03</f>
        <v>-5788.2704</v>
      </c>
    </row>
    <row r="14" spans="1:8" ht="18" customHeight="1">
      <c r="A14" s="33"/>
      <c r="B14" s="15"/>
      <c r="C14" s="61"/>
      <c r="D14" s="16"/>
      <c r="E14" s="17"/>
      <c r="F14" s="17"/>
      <c r="G14" s="27"/>
      <c r="H14" s="34"/>
    </row>
    <row r="15" spans="1:8" ht="18" customHeight="1" thickBot="1">
      <c r="A15" s="35"/>
      <c r="B15" s="36" t="s">
        <v>16</v>
      </c>
      <c r="C15" s="37"/>
      <c r="D15" s="37"/>
      <c r="E15" s="55">
        <f>E13+E14</f>
        <v>0</v>
      </c>
      <c r="F15" s="55">
        <f>F13+F14</f>
        <v>-5456</v>
      </c>
      <c r="G15" s="55">
        <f>G13+G14</f>
        <v>-5619.68</v>
      </c>
      <c r="H15" s="56">
        <f>H13+H14</f>
        <v>-5788.2704</v>
      </c>
    </row>
    <row r="16" spans="1:8" ht="18" customHeight="1">
      <c r="A16" s="14"/>
      <c r="B16" s="14"/>
      <c r="C16" s="14"/>
      <c r="D16" s="14"/>
      <c r="E16" s="19"/>
      <c r="F16" s="19"/>
      <c r="G16" s="19"/>
      <c r="H16" s="19"/>
    </row>
    <row r="17" spans="1:8" ht="18" customHeight="1" thickBot="1">
      <c r="A17" s="41" t="s">
        <v>17</v>
      </c>
      <c r="B17" s="9"/>
      <c r="C17" s="9"/>
      <c r="D17" s="14"/>
      <c r="E17" s="14"/>
      <c r="F17" s="14"/>
      <c r="G17" s="14"/>
      <c r="H17" s="14"/>
    </row>
    <row r="18" spans="1:8" ht="18" customHeight="1">
      <c r="A18" s="28" t="s">
        <v>7</v>
      </c>
      <c r="B18" s="29"/>
      <c r="C18" s="30" t="s">
        <v>8</v>
      </c>
      <c r="D18" s="30" t="s">
        <v>18</v>
      </c>
      <c r="E18" s="30" t="s">
        <v>10</v>
      </c>
      <c r="F18" s="30" t="s">
        <v>11</v>
      </c>
      <c r="G18" s="31" t="s">
        <v>12</v>
      </c>
      <c r="H18" s="32" t="s">
        <v>13</v>
      </c>
    </row>
    <row r="19" spans="3:8" ht="18" customHeight="1">
      <c r="C19" s="16" t="s">
        <v>14</v>
      </c>
      <c r="D19" s="16"/>
      <c r="E19" s="52">
        <v>2012</v>
      </c>
      <c r="F19" s="52">
        <v>2013</v>
      </c>
      <c r="G19" s="53">
        <v>2014</v>
      </c>
      <c r="H19" s="54">
        <v>2015</v>
      </c>
    </row>
    <row r="20" spans="1:8" ht="18" customHeight="1">
      <c r="A20" s="33" t="s">
        <v>24</v>
      </c>
      <c r="B20" s="15"/>
      <c r="C20" s="61">
        <v>1340</v>
      </c>
      <c r="D20" s="16" t="s">
        <v>24</v>
      </c>
      <c r="E20" s="17">
        <v>0</v>
      </c>
      <c r="F20" s="17">
        <f>-5456+7040</f>
        <v>1584</v>
      </c>
      <c r="G20" s="27">
        <f>+G13</f>
        <v>-5619.68</v>
      </c>
      <c r="H20" s="34">
        <f>+H13</f>
        <v>-5788.2704</v>
      </c>
    </row>
    <row r="21" spans="1:8" ht="18" customHeight="1">
      <c r="A21" s="33"/>
      <c r="B21" s="20"/>
      <c r="C21" s="61"/>
      <c r="D21" s="16"/>
      <c r="E21" s="18"/>
      <c r="F21" s="17"/>
      <c r="G21" s="27"/>
      <c r="H21" s="34"/>
    </row>
    <row r="22" spans="1:9" ht="18" customHeight="1" thickBot="1">
      <c r="A22" s="35"/>
      <c r="B22" s="36" t="s">
        <v>19</v>
      </c>
      <c r="C22" s="37"/>
      <c r="D22" s="37"/>
      <c r="E22" s="55">
        <f>E20+E21</f>
        <v>0</v>
      </c>
      <c r="F22" s="55">
        <f>F20+F21</f>
        <v>1584</v>
      </c>
      <c r="G22" s="55">
        <f>G20+G21</f>
        <v>-5619.68</v>
      </c>
      <c r="H22" s="56">
        <f>H20+H21</f>
        <v>-5788.2704</v>
      </c>
      <c r="I22" s="51"/>
    </row>
    <row r="23" spans="1:8" ht="18" customHeight="1">
      <c r="A23" s="14"/>
      <c r="B23" s="14"/>
      <c r="C23" s="14"/>
      <c r="D23" s="14"/>
      <c r="E23" s="19"/>
      <c r="F23" s="19"/>
      <c r="G23" s="19"/>
      <c r="H23" s="19"/>
    </row>
    <row r="24" spans="1:8" ht="18" customHeight="1" thickBot="1">
      <c r="A24" s="41" t="s">
        <v>20</v>
      </c>
      <c r="B24" s="9"/>
      <c r="C24" s="9"/>
      <c r="D24" s="9"/>
      <c r="E24" s="14"/>
      <c r="F24" s="14"/>
      <c r="G24" s="14"/>
      <c r="H24" s="14"/>
    </row>
    <row r="25" spans="1:10" ht="18" customHeight="1">
      <c r="A25" s="28"/>
      <c r="B25" s="29"/>
      <c r="C25" s="38"/>
      <c r="D25" s="39"/>
      <c r="E25" s="30" t="s">
        <v>10</v>
      </c>
      <c r="F25" s="30" t="s">
        <v>11</v>
      </c>
      <c r="G25" s="31" t="s">
        <v>12</v>
      </c>
      <c r="H25" s="32" t="s">
        <v>13</v>
      </c>
      <c r="I25" s="23"/>
      <c r="J25" s="23"/>
    </row>
    <row r="26" spans="1:10" ht="18" customHeight="1">
      <c r="A26" s="33"/>
      <c r="B26" s="15"/>
      <c r="C26" s="21"/>
      <c r="D26" s="22"/>
      <c r="E26" s="52">
        <v>2011</v>
      </c>
      <c r="F26" s="52">
        <v>2012</v>
      </c>
      <c r="G26" s="53">
        <v>2013</v>
      </c>
      <c r="H26" s="54">
        <v>2014</v>
      </c>
      <c r="I26" s="23"/>
      <c r="J26" s="23"/>
    </row>
    <row r="27" spans="1:10" ht="18" customHeight="1">
      <c r="A27" s="33" t="s">
        <v>60</v>
      </c>
      <c r="B27" s="15"/>
      <c r="C27" s="15"/>
      <c r="D27" s="20"/>
      <c r="E27" s="17">
        <v>0</v>
      </c>
      <c r="F27" s="17">
        <v>-5456</v>
      </c>
      <c r="G27" s="27">
        <f>+G13</f>
        <v>-5619.68</v>
      </c>
      <c r="H27" s="34">
        <f>+H13</f>
        <v>-5788.2704</v>
      </c>
      <c r="I27" s="24"/>
      <c r="J27" s="24"/>
    </row>
    <row r="28" spans="1:10" ht="18" customHeight="1">
      <c r="A28" s="33" t="s">
        <v>65</v>
      </c>
      <c r="B28" s="15"/>
      <c r="C28" s="15"/>
      <c r="D28" s="20"/>
      <c r="E28" s="17">
        <v>0</v>
      </c>
      <c r="F28" s="17">
        <v>7040</v>
      </c>
      <c r="G28" s="27">
        <v>0</v>
      </c>
      <c r="H28" s="34">
        <v>0</v>
      </c>
      <c r="I28" s="24"/>
      <c r="J28" s="24"/>
    </row>
    <row r="29" spans="1:8" ht="18" customHeight="1">
      <c r="A29" s="33"/>
      <c r="B29" s="15"/>
      <c r="C29" s="15"/>
      <c r="D29" s="20"/>
      <c r="E29" s="50"/>
      <c r="F29" s="17"/>
      <c r="G29" s="27"/>
      <c r="H29" s="34"/>
    </row>
    <row r="30" spans="1:8" ht="18" customHeight="1">
      <c r="A30" s="44"/>
      <c r="B30" s="45"/>
      <c r="C30" s="45"/>
      <c r="D30" s="46"/>
      <c r="E30" s="47"/>
      <c r="F30" s="47"/>
      <c r="G30" s="48"/>
      <c r="H30" s="49"/>
    </row>
    <row r="31" spans="1:10" ht="18" customHeight="1" thickBot="1">
      <c r="A31" s="35" t="s">
        <v>19</v>
      </c>
      <c r="B31" s="36"/>
      <c r="C31" s="36"/>
      <c r="D31" s="40"/>
      <c r="E31" s="55">
        <f>E27+E28+E29</f>
        <v>0</v>
      </c>
      <c r="F31" s="55">
        <f>F27+F28+F29</f>
        <v>1584</v>
      </c>
      <c r="G31" s="55">
        <f>G27+G28+G29</f>
        <v>-5619.68</v>
      </c>
      <c r="H31" s="56">
        <f>H27+H28+H29</f>
        <v>-5788.2704</v>
      </c>
      <c r="I31" s="25"/>
      <c r="J31" s="25"/>
    </row>
    <row r="32" spans="1:10" ht="18" customHeight="1">
      <c r="A32" s="14" t="s">
        <v>21</v>
      </c>
      <c r="B32" s="60"/>
      <c r="C32" s="14"/>
      <c r="D32" s="14"/>
      <c r="E32" s="19"/>
      <c r="F32" s="19"/>
      <c r="G32" s="19"/>
      <c r="H32" s="19"/>
      <c r="I32" s="25"/>
      <c r="J32" s="25"/>
    </row>
    <row r="33" spans="1:10" ht="13.5">
      <c r="A33" s="14"/>
      <c r="C33" s="14"/>
      <c r="D33" s="14"/>
      <c r="E33" s="19"/>
      <c r="F33" s="19"/>
      <c r="G33" s="19"/>
      <c r="H33" s="19"/>
      <c r="I33" s="25"/>
      <c r="J33" s="25"/>
    </row>
    <row r="34" spans="1:10" ht="13.5">
      <c r="A34" s="14"/>
      <c r="C34" s="14"/>
      <c r="D34" s="14"/>
      <c r="E34" s="19"/>
      <c r="F34" s="19"/>
      <c r="G34" s="19"/>
      <c r="H34" s="19"/>
      <c r="I34" s="25"/>
      <c r="J34" s="25"/>
    </row>
    <row r="35" spans="1:8" ht="13.5">
      <c r="A35" s="14"/>
      <c r="C35" s="14"/>
      <c r="D35" s="14"/>
      <c r="E35" s="14"/>
      <c r="F35" s="14"/>
      <c r="G35" s="14"/>
      <c r="H35" s="14"/>
    </row>
    <row r="36" spans="1:8" ht="13.5">
      <c r="A36" s="57"/>
      <c r="B36" s="14"/>
      <c r="C36" s="14"/>
      <c r="D36" s="14"/>
      <c r="E36" s="19"/>
      <c r="F36" s="19"/>
      <c r="G36" s="19"/>
      <c r="H36" s="19"/>
    </row>
    <row r="37" ht="12.75">
      <c r="A37" s="58"/>
    </row>
    <row r="38" ht="12.75">
      <c r="A38" s="59"/>
    </row>
  </sheetData>
  <sheetProtection/>
  <mergeCells count="2">
    <mergeCell ref="B4:H4"/>
    <mergeCell ref="C3:H3"/>
  </mergeCells>
  <printOptions/>
  <pageMargins left="0.77" right="0.75" top="1" bottom="1" header="0.5" footer="0.5"/>
  <pageSetup fitToHeight="1" fitToWidth="1"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G16" sqref="G16"/>
    </sheetView>
  </sheetViews>
  <sheetFormatPr defaultColWidth="9.140625" defaultRowHeight="12.75"/>
  <cols>
    <col min="2" max="2" width="14.28125" style="0" customWidth="1"/>
    <col min="3" max="3" width="19.140625" style="0" customWidth="1"/>
    <col min="4" max="4" width="9.140625" style="64" customWidth="1"/>
    <col min="6" max="6" width="13.140625" style="64" customWidth="1"/>
    <col min="7" max="7" width="11.28125" style="0" customWidth="1"/>
  </cols>
  <sheetData>
    <row r="1" spans="2:7" ht="12.75">
      <c r="B1" s="72" t="s">
        <v>14</v>
      </c>
      <c r="C1" s="72" t="s">
        <v>56</v>
      </c>
      <c r="D1" s="73" t="s">
        <v>55</v>
      </c>
      <c r="E1" s="74"/>
      <c r="F1" s="73" t="s">
        <v>31</v>
      </c>
      <c r="G1" s="72" t="s">
        <v>57</v>
      </c>
    </row>
    <row r="2" spans="1:7" ht="12.75">
      <c r="A2" s="67" t="s">
        <v>59</v>
      </c>
      <c r="B2" s="72"/>
      <c r="C2" s="72"/>
      <c r="D2" s="73"/>
      <c r="E2" s="74"/>
      <c r="F2" s="73"/>
      <c r="G2" s="72"/>
    </row>
    <row r="3" spans="2:7" ht="12.75">
      <c r="B3" t="s">
        <v>29</v>
      </c>
      <c r="C3" t="s">
        <v>34</v>
      </c>
      <c r="D3" s="64">
        <v>12</v>
      </c>
      <c r="E3" t="s">
        <v>30</v>
      </c>
      <c r="F3" s="65">
        <v>2.5</v>
      </c>
      <c r="G3" s="68">
        <f>+D3*F3</f>
        <v>30</v>
      </c>
    </row>
    <row r="4" spans="2:6" ht="12.75">
      <c r="B4" t="s">
        <v>32</v>
      </c>
      <c r="C4" t="s">
        <v>35</v>
      </c>
      <c r="D4" s="64" t="s">
        <v>33</v>
      </c>
      <c r="F4" s="65" t="s">
        <v>33</v>
      </c>
    </row>
    <row r="5" spans="2:9" ht="12.75">
      <c r="B5" t="s">
        <v>37</v>
      </c>
      <c r="C5" t="s">
        <v>36</v>
      </c>
      <c r="D5" s="64" t="s">
        <v>33</v>
      </c>
      <c r="F5" s="65" t="s">
        <v>33</v>
      </c>
      <c r="I5" t="s">
        <v>38</v>
      </c>
    </row>
    <row r="6" spans="2:7" ht="12.75">
      <c r="B6" t="s">
        <v>40</v>
      </c>
      <c r="C6" t="s">
        <v>39</v>
      </c>
      <c r="D6" s="64">
        <v>24</v>
      </c>
      <c r="E6" t="s">
        <v>30</v>
      </c>
      <c r="F6" s="65">
        <v>2</v>
      </c>
      <c r="G6" s="68">
        <f>+D6*F6</f>
        <v>48</v>
      </c>
    </row>
    <row r="7" spans="2:6" ht="12.75">
      <c r="B7" t="s">
        <v>41</v>
      </c>
      <c r="C7" t="s">
        <v>42</v>
      </c>
      <c r="D7" s="64" t="s">
        <v>33</v>
      </c>
      <c r="F7" s="65" t="s">
        <v>33</v>
      </c>
    </row>
    <row r="8" spans="2:7" ht="12.75">
      <c r="B8" t="s">
        <v>43</v>
      </c>
      <c r="C8" t="s">
        <v>44</v>
      </c>
      <c r="D8" s="64">
        <v>5</v>
      </c>
      <c r="E8" t="s">
        <v>30</v>
      </c>
      <c r="F8" s="65">
        <v>6</v>
      </c>
      <c r="G8" s="68">
        <f>+D8*F8</f>
        <v>30</v>
      </c>
    </row>
    <row r="9" spans="2:6" ht="12.75">
      <c r="B9" t="s">
        <v>45</v>
      </c>
      <c r="C9" t="s">
        <v>46</v>
      </c>
      <c r="D9" s="64" t="s">
        <v>33</v>
      </c>
      <c r="F9" s="65" t="s">
        <v>33</v>
      </c>
    </row>
    <row r="10" spans="2:9" ht="12.75">
      <c r="B10" t="s">
        <v>47</v>
      </c>
      <c r="C10" t="s">
        <v>48</v>
      </c>
      <c r="D10" s="64">
        <v>-2</v>
      </c>
      <c r="F10" s="69">
        <v>30</v>
      </c>
      <c r="G10" s="68">
        <f>+D10*F10</f>
        <v>-60</v>
      </c>
      <c r="I10" t="s">
        <v>49</v>
      </c>
    </row>
    <row r="11" spans="2:9" ht="12.75">
      <c r="B11" t="s">
        <v>52</v>
      </c>
      <c r="C11" t="s">
        <v>48</v>
      </c>
      <c r="D11" s="64">
        <v>6</v>
      </c>
      <c r="F11" s="65">
        <v>-19</v>
      </c>
      <c r="G11" s="68">
        <f>+D11*F11</f>
        <v>-114</v>
      </c>
      <c r="I11" s="66" t="s">
        <v>58</v>
      </c>
    </row>
    <row r="12" spans="2:7" ht="12.75">
      <c r="B12" t="s">
        <v>53</v>
      </c>
      <c r="C12" t="s">
        <v>48</v>
      </c>
      <c r="D12" s="64">
        <v>5</v>
      </c>
      <c r="E12" t="s">
        <v>30</v>
      </c>
      <c r="F12" s="65">
        <v>2</v>
      </c>
      <c r="G12" s="68">
        <f>+D12*F12</f>
        <v>10</v>
      </c>
    </row>
    <row r="13" spans="2:7" ht="15">
      <c r="B13" t="s">
        <v>52</v>
      </c>
      <c r="C13" t="s">
        <v>48</v>
      </c>
      <c r="D13" s="70">
        <v>50</v>
      </c>
      <c r="F13" s="65">
        <v>0.5</v>
      </c>
      <c r="G13" s="77">
        <f>+D13*F13</f>
        <v>25</v>
      </c>
    </row>
    <row r="14" spans="2:7" ht="12.75">
      <c r="B14" s="67" t="s">
        <v>63</v>
      </c>
      <c r="G14" s="71">
        <f>SUM(G3:G13)</f>
        <v>-31</v>
      </c>
    </row>
    <row r="15" spans="2:7" ht="15">
      <c r="B15" s="66" t="s">
        <v>61</v>
      </c>
      <c r="G15" s="78">
        <v>176</v>
      </c>
    </row>
    <row r="16" spans="2:7" ht="12.75">
      <c r="B16" s="66" t="s">
        <v>62</v>
      </c>
      <c r="F16" s="76"/>
      <c r="G16" s="75">
        <f>+G14*G15</f>
        <v>-5456</v>
      </c>
    </row>
    <row r="17" ht="12.75">
      <c r="A17" s="67" t="s">
        <v>64</v>
      </c>
    </row>
    <row r="19" spans="2:9" ht="12.75">
      <c r="B19" t="s">
        <v>50</v>
      </c>
      <c r="C19" t="s">
        <v>48</v>
      </c>
      <c r="D19" s="64">
        <v>1</v>
      </c>
      <c r="E19" t="s">
        <v>54</v>
      </c>
      <c r="F19" s="65">
        <v>20</v>
      </c>
      <c r="G19" s="68">
        <f>+D19*F19</f>
        <v>20</v>
      </c>
      <c r="I19" t="s">
        <v>51</v>
      </c>
    </row>
    <row r="20" spans="2:9" ht="15">
      <c r="B20" t="s">
        <v>53</v>
      </c>
      <c r="C20" t="s">
        <v>48</v>
      </c>
      <c r="D20" s="64">
        <v>1</v>
      </c>
      <c r="E20" t="s">
        <v>54</v>
      </c>
      <c r="F20" s="65">
        <v>20</v>
      </c>
      <c r="G20" s="77">
        <f>+D20*F20</f>
        <v>20</v>
      </c>
      <c r="I20" t="s">
        <v>51</v>
      </c>
    </row>
    <row r="21" spans="2:7" ht="12.75">
      <c r="B21" s="67" t="s">
        <v>63</v>
      </c>
      <c r="G21" s="71">
        <f>+G19+G20</f>
        <v>40</v>
      </c>
    </row>
    <row r="22" spans="2:7" ht="15">
      <c r="B22" s="66" t="s">
        <v>61</v>
      </c>
      <c r="G22" s="78">
        <v>176</v>
      </c>
    </row>
    <row r="23" spans="2:7" ht="12.75">
      <c r="B23" s="66" t="s">
        <v>62</v>
      </c>
      <c r="G23" s="75">
        <f>+G21*G22</f>
        <v>7040</v>
      </c>
    </row>
    <row r="24" spans="2:7" ht="12.75">
      <c r="B24" s="66"/>
      <c r="F24" s="76"/>
      <c r="G24" s="7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2009-07-16T16:47:42Z</cp:lastPrinted>
  <dcterms:created xsi:type="dcterms:W3CDTF">1999-06-02T23:29:55Z</dcterms:created>
  <dcterms:modified xsi:type="dcterms:W3CDTF">2012-10-17T14:58:43Z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osed/Passed #:">
    <vt:lpwstr/>
  </property>
</Properties>
</file>