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Financial Plan" sheetId="1" r:id="rId1"/>
    <sheet name="Use of Reserves" sheetId="2" r:id="rId2"/>
    <sheet name="Sheet3" sheetId="3" r:id="rId3"/>
  </sheets>
  <definedNames>
    <definedName name="_xlnm.Print_Area" localSheetId="0">'Financial Plan'!$A$1:$H$73</definedName>
  </definedNames>
  <calcPr fullCalcOnLoad="1"/>
</workbook>
</file>

<file path=xl/sharedStrings.xml><?xml version="1.0" encoding="utf-8"?>
<sst xmlns="http://schemas.openxmlformats.org/spreadsheetml/2006/main" count="143" uniqueCount="131">
  <si>
    <t>Beginning Fund Balance</t>
  </si>
  <si>
    <t>Revenues</t>
  </si>
  <si>
    <t>Property Taxes</t>
  </si>
  <si>
    <t>Grants</t>
  </si>
  <si>
    <t>Charges for Services</t>
  </si>
  <si>
    <t>Interest Earning/Misc Revenue</t>
  </si>
  <si>
    <t>Other Financing Sources</t>
  </si>
  <si>
    <t>Transfer from Current Expense Subfund</t>
  </si>
  <si>
    <t>Total Revenues</t>
  </si>
  <si>
    <t>Expenditures</t>
  </si>
  <si>
    <t>Basic Life Support Services</t>
  </si>
  <si>
    <t>Regional Services</t>
  </si>
  <si>
    <t>Strategic Initiatives</t>
  </si>
  <si>
    <t>Use of Desginations/Program Balances</t>
  </si>
  <si>
    <t>Distaster Response Contignency - Restricted</t>
  </si>
  <si>
    <t>King County Auditor's Office</t>
  </si>
  <si>
    <t>Total Expenditures</t>
  </si>
  <si>
    <t>Estimated Underexpenditures</t>
  </si>
  <si>
    <t>Other Fund Transactions</t>
  </si>
  <si>
    <t>GAAP Adjustments</t>
  </si>
  <si>
    <t>Journal Error</t>
  </si>
  <si>
    <t>Assume Disaster response not used</t>
  </si>
  <si>
    <t>Total Other Fund Transactions</t>
  </si>
  <si>
    <t>Ending Fund Balance</t>
  </si>
  <si>
    <t>Reserves &amp; Designations</t>
  </si>
  <si>
    <t>Reserve for Encumbrances</t>
  </si>
  <si>
    <t>Program/Provider Balances</t>
  </si>
  <si>
    <t>ALS Provider Loans</t>
  </si>
  <si>
    <t>Reserve for KCM1 Equipment Replacement</t>
  </si>
  <si>
    <t>Designations from 2002-2007 levy</t>
  </si>
  <si>
    <t>Operations/Dispatch</t>
  </si>
  <si>
    <t>Equipment/Capital</t>
  </si>
  <si>
    <t>Risk Abatement</t>
  </si>
  <si>
    <t>Underspending</t>
  </si>
  <si>
    <t>Total Reserves &amp; Designations</t>
  </si>
  <si>
    <t>Ending Undesignated Fund Balance</t>
  </si>
  <si>
    <t>EMS Grants (PH Fund 1800)</t>
  </si>
  <si>
    <t>2012 
Proposed</t>
  </si>
  <si>
    <t xml:space="preserve">2014 
Projected </t>
  </si>
  <si>
    <t>Entrepreneurial Projects (EMS On-line)</t>
  </si>
  <si>
    <t>Other Grants/Use of KCM1 Donations</t>
  </si>
  <si>
    <t xml:space="preserve">TOTAL GRANTS </t>
  </si>
  <si>
    <t>Total EMS Expenses with Grants</t>
  </si>
  <si>
    <t>Financial Plan Notes:</t>
  </si>
  <si>
    <t xml:space="preserve">    they are sometimes referred to as "refillable" or "replenished" from fund balance.  Other reserves, such as equipment and capital reserves, are "drawn </t>
  </si>
  <si>
    <t xml:space="preserve">    down" as used.</t>
  </si>
  <si>
    <t>PROPOSED APPROPRIATION OF RESERVES IN 2012 REQUESTED BUDGET</t>
  </si>
  <si>
    <r>
      <t>Reserves to be appropriated</t>
    </r>
    <r>
      <rPr>
        <b/>
        <vertAlign val="superscript"/>
        <sz val="10"/>
        <rFont val="Arial"/>
        <family val="2"/>
      </rPr>
      <t>1</t>
    </r>
  </si>
  <si>
    <t>2011</t>
  </si>
  <si>
    <t>Comment</t>
  </si>
  <si>
    <t>Facilities</t>
  </si>
  <si>
    <t>Use to be approved by EMSAC Financial &amp; EMSAC</t>
  </si>
  <si>
    <t>Vehicles</t>
  </si>
  <si>
    <t>Allocated on per unit basis</t>
  </si>
  <si>
    <t>Excess Paid Time Off (PTO)</t>
  </si>
  <si>
    <t>Dispatch</t>
  </si>
  <si>
    <t>Diesel</t>
  </si>
  <si>
    <t>To include in ALS contracts at $2,278/unit</t>
  </si>
  <si>
    <t>ALS Retirement Liabilities</t>
  </si>
  <si>
    <t>PERS to LEOFF (KCM1); + LEOFF 1 Medical</t>
  </si>
  <si>
    <t>COLA</t>
  </si>
  <si>
    <t>not applicable past 2011</t>
  </si>
  <si>
    <t>Paramedic Student Reserve</t>
  </si>
  <si>
    <t>Total</t>
  </si>
  <si>
    <t>Without Retirement</t>
  </si>
  <si>
    <t>Appropriated in ALS Program</t>
  </si>
  <si>
    <t>Appropriated in Use of Reserves</t>
  </si>
  <si>
    <r>
      <rPr>
        <i/>
        <vertAlign val="superscript"/>
        <sz val="11"/>
        <rFont val="Calibri"/>
        <family val="2"/>
      </rPr>
      <t xml:space="preserve">1 </t>
    </r>
    <r>
      <rPr>
        <i/>
        <sz val="11"/>
        <rFont val="Calibri"/>
        <family val="2"/>
      </rPr>
      <t>Included in Expenditure section of the Financial Plan</t>
    </r>
  </si>
  <si>
    <t>Description</t>
  </si>
  <si>
    <t>Expensed</t>
  </si>
  <si>
    <t>Type</t>
  </si>
  <si>
    <t>Use Triggers</t>
  </si>
  <si>
    <t>Agency Responsibilitiy</t>
  </si>
  <si>
    <t>How Trigger 
Determined</t>
  </si>
  <si>
    <t>Incident</t>
  </si>
  <si>
    <t>Draw Down</t>
  </si>
  <si>
    <t>Over $100k and determined needed by EMSAC Financial Subcommittee</t>
  </si>
  <si>
    <t>Include renovations in existing allocations; use program balances</t>
  </si>
  <si>
    <t>EMSAC Financial Subcommittee</t>
  </si>
  <si>
    <t>Excess Backfill for PTO</t>
  </si>
  <si>
    <t>Refillable</t>
  </si>
  <si>
    <t>Experience PTO 10% over amount assumed in allocation</t>
  </si>
  <si>
    <t>Agency covers up to 10% above 5 year average</t>
  </si>
  <si>
    <t>Average of past 5 years + deviation at 95% confidence + 10%</t>
  </si>
  <si>
    <t>Dispatch &amp; Communications</t>
  </si>
  <si>
    <t>ALS dispatch costs in excess of current allocation</t>
  </si>
  <si>
    <t>none</t>
  </si>
  <si>
    <t>Actual costs exceed allocation</t>
  </si>
  <si>
    <t>Diesel Cost Stabilization</t>
  </si>
  <si>
    <t>Allocation (per unit)</t>
  </si>
  <si>
    <t>Exceeds cummulative inflator threshold</t>
  </si>
  <si>
    <t>Up to cummulative threshold in Ordinance</t>
  </si>
  <si>
    <t>Comparison of indices to Ordinance</t>
  </si>
  <si>
    <t>Outstanding ALS Retirement Liabilities</t>
  </si>
  <si>
    <t>Excess costs/liabilities not included  in allocation</t>
  </si>
  <si>
    <t>Up to $2,500 per agency</t>
  </si>
  <si>
    <t xml:space="preserve">Paramedic Student Training </t>
  </si>
  <si>
    <t>Cummulative students 1 over amount in allocation</t>
  </si>
  <si>
    <t>Amount between allocation and trigger</t>
  </si>
  <si>
    <t>Cummulative students hired 1 over amount in allocation</t>
  </si>
  <si>
    <t>2 additional students per year; addition of 1 month to training program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</si>
  <si>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2010 Actuals are taken from the 2010 CAFR or 14th Month ARMS/IBIS.</t>
    </r>
  </si>
  <si>
    <t>Unanticipated Inflation Reserves (Operational)10</t>
  </si>
  <si>
    <t>Attachment J - 2012 Emergency Medical Services Financial Plan, dated 11-09-11</t>
  </si>
  <si>
    <t>2012      Adopted</t>
  </si>
  <si>
    <r>
      <t xml:space="preserve">     2010   Actual </t>
    </r>
    <r>
      <rPr>
        <b/>
        <vertAlign val="superscript"/>
        <sz val="12"/>
        <rFont val="Times New Roman"/>
        <family val="1"/>
      </rPr>
      <t>1</t>
    </r>
  </si>
  <si>
    <r>
      <t xml:space="preserve">     2010   Actual </t>
    </r>
    <r>
      <rPr>
        <vertAlign val="superscript"/>
        <sz val="12"/>
        <color indexed="8"/>
        <rFont val="Calibri"/>
        <family val="2"/>
      </rPr>
      <t>1</t>
    </r>
  </si>
  <si>
    <r>
      <t xml:space="preserve">2014 
Projected </t>
    </r>
    <r>
      <rPr>
        <b/>
        <vertAlign val="superscript"/>
        <sz val="12"/>
        <rFont val="Times New Roman"/>
        <family val="1"/>
      </rPr>
      <t>5</t>
    </r>
  </si>
  <si>
    <r>
      <t xml:space="preserve">2013 
Projected </t>
    </r>
    <r>
      <rPr>
        <b/>
        <vertAlign val="superscript"/>
        <sz val="12"/>
        <rFont val="Times New Roman"/>
        <family val="1"/>
      </rPr>
      <t>4</t>
    </r>
  </si>
  <si>
    <r>
      <t xml:space="preserve">2011 
Estimated </t>
    </r>
    <r>
      <rPr>
        <b/>
        <vertAlign val="superscript"/>
        <sz val="12"/>
        <rFont val="Times New Roman"/>
        <family val="1"/>
      </rPr>
      <t>3</t>
    </r>
  </si>
  <si>
    <r>
      <t>Advanced Life Support Services</t>
    </r>
    <r>
      <rPr>
        <vertAlign val="superscript"/>
        <sz val="12"/>
        <color indexed="8"/>
        <rFont val="Times New Roman"/>
        <family val="1"/>
      </rPr>
      <t>10</t>
    </r>
  </si>
  <si>
    <r>
      <t>Use of Reserves</t>
    </r>
    <r>
      <rPr>
        <vertAlign val="superscript"/>
        <sz val="12"/>
        <color indexed="8"/>
        <rFont val="Times New Roman"/>
        <family val="1"/>
      </rPr>
      <t>10</t>
    </r>
  </si>
  <si>
    <r>
      <t>Salary Reserves (Operational)</t>
    </r>
    <r>
      <rPr>
        <vertAlign val="superscript"/>
        <sz val="12"/>
        <color indexed="8"/>
        <rFont val="Times New Roman"/>
        <family val="1"/>
      </rPr>
      <t>11</t>
    </r>
  </si>
  <si>
    <r>
      <t>ALS Retirement Liability</t>
    </r>
    <r>
      <rPr>
        <vertAlign val="superscript"/>
        <sz val="12"/>
        <color indexed="8"/>
        <rFont val="Times New Roman"/>
        <family val="1"/>
      </rPr>
      <t>9</t>
    </r>
  </si>
  <si>
    <r>
      <t>Millage Reduction</t>
    </r>
    <r>
      <rPr>
        <vertAlign val="superscript"/>
        <sz val="12"/>
        <color indexed="8"/>
        <rFont val="Times New Roman"/>
        <family val="1"/>
      </rPr>
      <t>8</t>
    </r>
  </si>
  <si>
    <r>
      <t>Target Fund Balance</t>
    </r>
    <r>
      <rPr>
        <vertAlign val="superscript"/>
        <sz val="12"/>
        <color indexed="8"/>
        <rFont val="Times New Roman"/>
        <family val="1"/>
      </rPr>
      <t xml:space="preserve"> 6</t>
    </r>
  </si>
  <si>
    <r>
      <t>Center for Evaluation of EMS (CEEMS)</t>
    </r>
    <r>
      <rPr>
        <vertAlign val="superscript"/>
        <sz val="12"/>
        <color indexed="8"/>
        <rFont val="Times New Roman"/>
        <family val="1"/>
      </rPr>
      <t>7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</si>
  <si>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2011 Estimated is based on current forecast</t>
    </r>
  </si>
  <si>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2013 is based on following EMS Financial Policies for 2008-2013 levy period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</si>
  <si>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Status Quo estimate of 2014 based on levy rate of $.30/1,000 AV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</si>
  <si>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Target fund balance is based on 6% of revenues</t>
    </r>
  </si>
  <si>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These are primarily research oriented grants</t>
    </r>
  </si>
  <si>
    <r>
      <rPr>
        <vertAlign val="superscript"/>
        <sz val="11"/>
        <color indexed="8"/>
        <rFont val="Calibri"/>
        <family val="2"/>
      </rPr>
      <t xml:space="preserve">8 </t>
    </r>
    <r>
      <rPr>
        <sz val="11"/>
        <color theme="1"/>
        <rFont val="Calibri"/>
        <family val="2"/>
      </rPr>
      <t xml:space="preserve"> Millage reserve is continued in 2014; current assumption is that millage reduction reserve will be incorporated into the rate for the new levy</t>
    </r>
  </si>
  <si>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ALS Retirement Liability:  amount remaining in 2013 and 2014 represents liability associated with paramedics who have requested, but not paid bills</t>
    </r>
  </si>
  <si>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Total Approprated Use of Reserves in 2011 is $1.57 million; of this $726k was directly appropriated into the ALS Program </t>
    </r>
  </si>
  <si>
    <r>
      <rPr>
        <vertAlign val="superscript"/>
        <sz val="11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 Operational Reserves are set at a specific level to anticipate events that could happen in any one year.  Since they are set at a specific level, when used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</si>
  <si>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"2011 Adopted" amounts appearing in this column were corrected as part of the 2011 first supplemental.</t>
    </r>
  </si>
  <si>
    <r>
      <t xml:space="preserve">     2011  Adopted </t>
    </r>
    <r>
      <rPr>
        <b/>
        <vertAlign val="superscript"/>
        <sz val="12"/>
        <rFont val="Times New Roman"/>
        <family val="1"/>
      </rPr>
      <t>2</t>
    </r>
  </si>
  <si>
    <t xml:space="preserve">2011 
Adopted </t>
  </si>
  <si>
    <r>
      <t>2011 
Estimated</t>
    </r>
    <r>
      <rPr>
        <vertAlign val="superscript"/>
        <sz val="12"/>
        <color indexed="8"/>
        <rFont val="Calibri"/>
        <family val="2"/>
      </rPr>
      <t xml:space="preserve"> 3</t>
    </r>
  </si>
  <si>
    <r>
      <t>2013 
Projected</t>
    </r>
    <r>
      <rPr>
        <b/>
        <vertAlign val="superscript"/>
        <sz val="12"/>
        <rFont val="Times New Roman"/>
        <family val="1"/>
      </rPr>
      <t xml:space="preserve"> 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</si>
</sst>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vertAlign val="superscript"/>
      <sz val="11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vertAlign val="superscript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5" fontId="9" fillId="0" borderId="11" xfId="0" applyNumberFormat="1" applyFont="1" applyBorder="1" applyAlignment="1">
      <alignment/>
    </xf>
    <xf numFmtId="5" fontId="9" fillId="0" borderId="11" xfId="0" applyNumberFormat="1" applyFont="1" applyFill="1" applyBorder="1" applyAlignment="1">
      <alignment/>
    </xf>
    <xf numFmtId="0" fontId="4" fillId="0" borderId="0" xfId="0" applyFont="1" applyAlignment="1">
      <alignment horizontal="left" indent="1"/>
    </xf>
    <xf numFmtId="5" fontId="9" fillId="0" borderId="11" xfId="0" applyNumberFormat="1" applyFont="1" applyBorder="1" applyAlignment="1" quotePrefix="1">
      <alignment/>
    </xf>
    <xf numFmtId="5" fontId="9" fillId="0" borderId="12" xfId="0" applyNumberFormat="1" applyFont="1" applyBorder="1" applyAlignment="1">
      <alignment/>
    </xf>
    <xf numFmtId="5" fontId="9" fillId="0" borderId="12" xfId="0" applyNumberFormat="1" applyFont="1" applyFill="1" applyBorder="1" applyAlignment="1">
      <alignment/>
    </xf>
    <xf numFmtId="5" fontId="7" fillId="33" borderId="12" xfId="0" applyNumberFormat="1" applyFont="1" applyFill="1" applyBorder="1" applyAlignment="1">
      <alignment/>
    </xf>
    <xf numFmtId="5" fontId="7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5" fontId="10" fillId="0" borderId="0" xfId="0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5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5" fontId="8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5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164" fontId="4" fillId="0" borderId="11" xfId="44" applyNumberFormat="1" applyFont="1" applyBorder="1" applyAlignment="1">
      <alignment vertical="top"/>
    </xf>
    <xf numFmtId="164" fontId="4" fillId="0" borderId="11" xfId="44" applyNumberFormat="1" applyFont="1" applyBorder="1" applyAlignment="1">
      <alignment vertical="top" wrapText="1"/>
    </xf>
    <xf numFmtId="164" fontId="4" fillId="0" borderId="11" xfId="44" applyNumberFormat="1" applyFont="1" applyFill="1" applyBorder="1" applyAlignment="1">
      <alignment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11" xfId="0" applyFont="1" applyBorder="1" applyAlignment="1">
      <alignment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/>
    </xf>
    <xf numFmtId="165" fontId="16" fillId="0" borderId="11" xfId="45" applyNumberFormat="1" applyFont="1" applyBorder="1" applyAlignment="1">
      <alignment/>
    </xf>
    <xf numFmtId="0" fontId="16" fillId="0" borderId="12" xfId="0" applyFont="1" applyBorder="1" applyAlignment="1">
      <alignment/>
    </xf>
    <xf numFmtId="164" fontId="18" fillId="0" borderId="15" xfId="42" applyNumberFormat="1" applyFont="1" applyBorder="1" applyAlignment="1">
      <alignment/>
    </xf>
    <xf numFmtId="164" fontId="18" fillId="0" borderId="16" xfId="42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0" fontId="16" fillId="0" borderId="17" xfId="0" applyFont="1" applyBorder="1" applyAlignment="1">
      <alignment/>
    </xf>
    <xf numFmtId="164" fontId="18" fillId="0" borderId="17" xfId="42" applyNumberFormat="1" applyFont="1" applyBorder="1" applyAlignment="1">
      <alignment/>
    </xf>
    <xf numFmtId="0" fontId="5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8" fillId="0" borderId="11" xfId="0" applyFont="1" applyBorder="1" applyAlignment="1">
      <alignment/>
    </xf>
    <xf numFmtId="164" fontId="18" fillId="0" borderId="11" xfId="42" applyNumberFormat="1" applyFont="1" applyBorder="1" applyAlignment="1">
      <alignment/>
    </xf>
    <xf numFmtId="0" fontId="21" fillId="0" borderId="13" xfId="0" applyFont="1" applyBorder="1" applyAlignment="1">
      <alignment/>
    </xf>
    <xf numFmtId="164" fontId="21" fillId="0" borderId="11" xfId="42" applyNumberFormat="1" applyFont="1" applyBorder="1" applyAlignment="1">
      <alignment/>
    </xf>
    <xf numFmtId="0" fontId="58" fillId="0" borderId="16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/>
    </xf>
    <xf numFmtId="0" fontId="16" fillId="0" borderId="13" xfId="0" applyFont="1" applyBorder="1" applyAlignment="1">
      <alignment/>
    </xf>
    <xf numFmtId="164" fontId="16" fillId="0" borderId="11" xfId="42" applyNumberFormat="1" applyFont="1" applyBorder="1" applyAlignment="1">
      <alignment/>
    </xf>
    <xf numFmtId="164" fontId="18" fillId="0" borderId="18" xfId="42" applyNumberFormat="1" applyFont="1" applyBorder="1" applyAlignment="1">
      <alignment/>
    </xf>
    <xf numFmtId="164" fontId="18" fillId="0" borderId="14" xfId="42" applyNumberFormat="1" applyFont="1" applyBorder="1" applyAlignment="1">
      <alignment/>
    </xf>
    <xf numFmtId="0" fontId="55" fillId="0" borderId="19" xfId="0" applyFont="1" applyBorder="1" applyAlignment="1">
      <alignment/>
    </xf>
    <xf numFmtId="164" fontId="16" fillId="0" borderId="17" xfId="42" applyNumberFormat="1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Layout" workbookViewId="0" topLeftCell="A1">
      <selection activeCell="A7" sqref="A7"/>
    </sheetView>
  </sheetViews>
  <sheetFormatPr defaultColWidth="9.140625" defaultRowHeight="15"/>
  <cols>
    <col min="1" max="1" width="40.28125" style="0" customWidth="1"/>
    <col min="2" max="2" width="14.57421875" style="0" customWidth="1"/>
    <col min="3" max="3" width="15.7109375" style="0" customWidth="1"/>
    <col min="4" max="4" width="15.00390625" style="0" customWidth="1"/>
    <col min="5" max="5" width="15.421875" style="0" customWidth="1"/>
    <col min="6" max="6" width="15.00390625" style="0" customWidth="1"/>
    <col min="7" max="7" width="17.8515625" style="0" customWidth="1"/>
    <col min="8" max="8" width="3.8515625" style="0" customWidth="1"/>
  </cols>
  <sheetData>
    <row r="1" spans="1:4" ht="18.75">
      <c r="A1" s="31" t="s">
        <v>103</v>
      </c>
      <c r="B1" s="32"/>
      <c r="C1" s="32"/>
      <c r="D1" s="32"/>
    </row>
    <row r="2" ht="9.75" customHeight="1"/>
    <row r="3" spans="1:7" ht="34.5">
      <c r="A3" s="33"/>
      <c r="B3" s="34" t="s">
        <v>105</v>
      </c>
      <c r="C3" s="34" t="s">
        <v>127</v>
      </c>
      <c r="D3" s="34" t="s">
        <v>109</v>
      </c>
      <c r="E3" s="34" t="s">
        <v>104</v>
      </c>
      <c r="F3" s="34" t="s">
        <v>108</v>
      </c>
      <c r="G3" s="34" t="s">
        <v>107</v>
      </c>
    </row>
    <row r="4" spans="1:7" ht="15.75">
      <c r="A4" s="35" t="s">
        <v>0</v>
      </c>
      <c r="B4" s="36">
        <v>29988811</v>
      </c>
      <c r="C4" s="36">
        <v>34294165</v>
      </c>
      <c r="D4" s="36">
        <v>38627395</v>
      </c>
      <c r="E4" s="36">
        <v>33462959</v>
      </c>
      <c r="F4" s="36">
        <v>25766639</v>
      </c>
      <c r="G4" s="36">
        <v>20189496</v>
      </c>
    </row>
    <row r="5" spans="1:7" ht="15.75">
      <c r="A5" s="37" t="s">
        <v>1</v>
      </c>
      <c r="B5" s="38"/>
      <c r="C5" s="39">
        <v>0</v>
      </c>
      <c r="D5" s="39"/>
      <c r="E5" s="39"/>
      <c r="F5" s="39"/>
      <c r="G5" s="39"/>
    </row>
    <row r="6" spans="1:7" ht="15.75">
      <c r="A6" s="40" t="s">
        <v>2</v>
      </c>
      <c r="B6" s="39">
        <v>64780871</v>
      </c>
      <c r="C6" s="39">
        <v>61230215</v>
      </c>
      <c r="D6" s="39">
        <v>62325897</v>
      </c>
      <c r="E6" s="39">
        <v>59536069</v>
      </c>
      <c r="F6" s="39">
        <v>61621530</v>
      </c>
      <c r="G6" s="39">
        <v>64712765.97181588</v>
      </c>
    </row>
    <row r="7" spans="1:7" ht="15.75">
      <c r="A7" s="40" t="s">
        <v>3</v>
      </c>
      <c r="B7" s="39">
        <v>2186</v>
      </c>
      <c r="C7" s="39">
        <v>1650</v>
      </c>
      <c r="D7" s="39">
        <v>1650</v>
      </c>
      <c r="E7" s="39">
        <v>1650</v>
      </c>
      <c r="F7" s="39">
        <v>1650</v>
      </c>
      <c r="G7" s="39">
        <v>1650</v>
      </c>
    </row>
    <row r="8" spans="1:7" ht="15.75">
      <c r="A8" s="40" t="s">
        <v>4</v>
      </c>
      <c r="B8" s="39">
        <v>193498</v>
      </c>
      <c r="C8" s="39">
        <v>190000</v>
      </c>
      <c r="D8" s="39">
        <v>190000</v>
      </c>
      <c r="E8" s="39">
        <v>192761</v>
      </c>
      <c r="F8" s="39">
        <v>192761</v>
      </c>
      <c r="G8" s="39">
        <v>195040</v>
      </c>
    </row>
    <row r="9" spans="1:7" ht="15.75">
      <c r="A9" s="40" t="s">
        <v>5</v>
      </c>
      <c r="B9" s="39">
        <v>778185</v>
      </c>
      <c r="C9" s="39">
        <v>554200</v>
      </c>
      <c r="D9" s="39">
        <v>228200</v>
      </c>
      <c r="E9" s="39">
        <v>446200</v>
      </c>
      <c r="F9" s="39">
        <v>830200</v>
      </c>
      <c r="G9" s="39">
        <v>199200</v>
      </c>
    </row>
    <row r="10" spans="1:7" ht="15.75">
      <c r="A10" s="40" t="s">
        <v>6</v>
      </c>
      <c r="B10" s="39">
        <v>52248</v>
      </c>
      <c r="C10" s="39">
        <v>2600</v>
      </c>
      <c r="D10" s="39">
        <v>54000</v>
      </c>
      <c r="E10" s="39">
        <v>54000</v>
      </c>
      <c r="F10" s="39">
        <v>54000</v>
      </c>
      <c r="G10" s="39">
        <v>54000</v>
      </c>
    </row>
    <row r="11" spans="1:7" ht="15.75">
      <c r="A11" s="40" t="s">
        <v>7</v>
      </c>
      <c r="B11" s="39"/>
      <c r="C11" s="39"/>
      <c r="D11" s="39"/>
      <c r="E11" s="39"/>
      <c r="F11" s="39"/>
      <c r="G11" s="39"/>
    </row>
    <row r="12" spans="1:7" ht="15.75">
      <c r="A12" s="41" t="s">
        <v>8</v>
      </c>
      <c r="B12" s="42">
        <v>65806988</v>
      </c>
      <c r="C12" s="42">
        <v>61978665</v>
      </c>
      <c r="D12" s="42">
        <v>62799747</v>
      </c>
      <c r="E12" s="42">
        <v>60230680</v>
      </c>
      <c r="F12" s="42">
        <v>62700141</v>
      </c>
      <c r="G12" s="42">
        <v>65162655.97181588</v>
      </c>
    </row>
    <row r="13" spans="1:7" ht="15.75">
      <c r="A13" s="37" t="s">
        <v>9</v>
      </c>
      <c r="B13" s="38"/>
      <c r="C13" s="39"/>
      <c r="D13" s="39"/>
      <c r="E13" s="39"/>
      <c r="F13" s="39"/>
      <c r="G13" s="39"/>
    </row>
    <row r="14" spans="1:7" ht="18.75">
      <c r="A14" s="43" t="s">
        <v>110</v>
      </c>
      <c r="B14" s="39">
        <v>-35272596</v>
      </c>
      <c r="C14" s="39">
        <v>-39895659</v>
      </c>
      <c r="D14" s="39">
        <v>-39747319</v>
      </c>
      <c r="E14" s="39">
        <v>-38641290</v>
      </c>
      <c r="F14" s="39">
        <v>-40550293</v>
      </c>
      <c r="G14" s="39">
        <v>-42123722</v>
      </c>
    </row>
    <row r="15" spans="1:7" ht="15.75">
      <c r="A15" s="43" t="s">
        <v>10</v>
      </c>
      <c r="B15" s="39">
        <v>-15032807</v>
      </c>
      <c r="C15" s="39">
        <v>-15265911</v>
      </c>
      <c r="D15" s="39">
        <v>-15154163</v>
      </c>
      <c r="E15" s="39">
        <v>-15396394</v>
      </c>
      <c r="F15" s="39">
        <v>-15799943</v>
      </c>
      <c r="G15" s="39">
        <v>-16164921</v>
      </c>
    </row>
    <row r="16" spans="1:7" ht="15.75">
      <c r="A16" s="43" t="s">
        <v>11</v>
      </c>
      <c r="B16" s="39">
        <v>-5952633</v>
      </c>
      <c r="C16" s="39">
        <v>-7110089</v>
      </c>
      <c r="D16" s="39">
        <v>-6555521</v>
      </c>
      <c r="E16" s="39">
        <v>-7295051</v>
      </c>
      <c r="F16" s="39">
        <v>-7527528</v>
      </c>
      <c r="G16" s="39">
        <v>-7742411</v>
      </c>
    </row>
    <row r="17" spans="1:7" ht="15.75">
      <c r="A17" s="43" t="s">
        <v>12</v>
      </c>
      <c r="B17" s="39">
        <v>-833196</v>
      </c>
      <c r="C17" s="39">
        <v>-1614202</v>
      </c>
      <c r="D17" s="39">
        <v>-1598165</v>
      </c>
      <c r="E17" s="39">
        <v>-1811631</v>
      </c>
      <c r="F17" s="39">
        <v>-1795389</v>
      </c>
      <c r="G17" s="39">
        <v>-1300000</v>
      </c>
    </row>
    <row r="18" spans="1:7" ht="15.75">
      <c r="A18" s="43" t="s">
        <v>13</v>
      </c>
      <c r="B18" s="39">
        <v>0</v>
      </c>
      <c r="C18" s="39"/>
      <c r="D18" s="39">
        <v>-557068</v>
      </c>
      <c r="E18" s="39">
        <v>-759181</v>
      </c>
      <c r="F18" s="39">
        <v>-759181</v>
      </c>
      <c r="G18" s="39">
        <v>-759181</v>
      </c>
    </row>
    <row r="19" spans="1:7" ht="15.75">
      <c r="A19" s="43" t="s">
        <v>14</v>
      </c>
      <c r="B19" s="39">
        <v>0</v>
      </c>
      <c r="C19" s="39">
        <v>-4824794</v>
      </c>
      <c r="D19" s="39">
        <v>-3420000</v>
      </c>
      <c r="E19" s="39">
        <v>-3540000</v>
      </c>
      <c r="F19" s="39">
        <v>-3720000</v>
      </c>
      <c r="G19" s="39">
        <v>-3794400</v>
      </c>
    </row>
    <row r="20" spans="1:7" ht="18.75">
      <c r="A20" s="43" t="s">
        <v>111</v>
      </c>
      <c r="B20" s="39">
        <v>0</v>
      </c>
      <c r="C20" s="39">
        <v>0</v>
      </c>
      <c r="D20" s="39">
        <v>-840000</v>
      </c>
      <c r="E20" s="39">
        <v>-3807690</v>
      </c>
      <c r="F20" s="39">
        <v>-1565128</v>
      </c>
      <c r="G20" s="39">
        <v>-410000</v>
      </c>
    </row>
    <row r="21" spans="1:7" ht="15.75">
      <c r="A21" s="43" t="s">
        <v>15</v>
      </c>
      <c r="B21" s="39">
        <v>-68181</v>
      </c>
      <c r="C21" s="39">
        <v>-91947</v>
      </c>
      <c r="D21" s="39">
        <v>-91947</v>
      </c>
      <c r="E21" s="39">
        <v>-95763</v>
      </c>
      <c r="F21" s="39">
        <v>-99822</v>
      </c>
      <c r="G21" s="39">
        <v>-69939</v>
      </c>
    </row>
    <row r="22" spans="1:7" ht="15.75">
      <c r="A22" s="44" t="s">
        <v>16</v>
      </c>
      <c r="B22" s="39">
        <v>-57159413</v>
      </c>
      <c r="C22" s="39">
        <v>-68802602</v>
      </c>
      <c r="D22" s="39">
        <v>-67964183</v>
      </c>
      <c r="E22" s="39">
        <v>-71347000</v>
      </c>
      <c r="F22" s="39">
        <v>-71817284</v>
      </c>
      <c r="G22" s="39">
        <v>-72364574</v>
      </c>
    </row>
    <row r="23" spans="1:7" ht="15.75">
      <c r="A23" s="45" t="s">
        <v>17</v>
      </c>
      <c r="B23" s="46"/>
      <c r="C23" s="46">
        <v>0</v>
      </c>
      <c r="D23" s="46"/>
      <c r="E23" s="46"/>
      <c r="F23" s="46"/>
      <c r="G23" s="46"/>
    </row>
    <row r="24" spans="1:7" ht="15.75">
      <c r="A24" s="37" t="s">
        <v>18</v>
      </c>
      <c r="B24" s="38"/>
      <c r="C24" s="39"/>
      <c r="D24" s="39"/>
      <c r="E24" s="39"/>
      <c r="F24" s="39"/>
      <c r="G24" s="39"/>
    </row>
    <row r="25" spans="1:7" ht="15.75">
      <c r="A25" s="43" t="s">
        <v>19</v>
      </c>
      <c r="B25" s="39">
        <v>-5600</v>
      </c>
      <c r="C25" s="39">
        <v>0</v>
      </c>
      <c r="D25" s="39">
        <v>0</v>
      </c>
      <c r="E25" s="39"/>
      <c r="F25" s="39">
        <v>0</v>
      </c>
      <c r="G25" s="39">
        <v>0</v>
      </c>
    </row>
    <row r="26" spans="1:7" ht="15.75">
      <c r="A26" s="43" t="s">
        <v>20</v>
      </c>
      <c r="B26" s="39">
        <v>-3391</v>
      </c>
      <c r="C26" s="39">
        <v>1500000</v>
      </c>
      <c r="D26" s="39"/>
      <c r="E26" s="39"/>
      <c r="F26" s="39"/>
      <c r="G26" s="39"/>
    </row>
    <row r="27" spans="1:7" ht="15.75">
      <c r="A27" s="43" t="s">
        <v>21</v>
      </c>
      <c r="B27" s="39"/>
      <c r="C27" s="39"/>
      <c r="D27" s="39"/>
      <c r="E27" s="39">
        <v>3420000</v>
      </c>
      <c r="F27" s="39">
        <v>3540000</v>
      </c>
      <c r="G27" s="39">
        <v>3720000</v>
      </c>
    </row>
    <row r="28" spans="1:7" ht="15.75">
      <c r="A28" s="43" t="s">
        <v>22</v>
      </c>
      <c r="B28" s="39">
        <v>-8991</v>
      </c>
      <c r="C28" s="39">
        <v>1500000</v>
      </c>
      <c r="D28" s="39">
        <v>0</v>
      </c>
      <c r="E28" s="39">
        <v>3420000</v>
      </c>
      <c r="F28" s="39">
        <v>3540000</v>
      </c>
      <c r="G28" s="39">
        <v>3720000</v>
      </c>
    </row>
    <row r="29" spans="1:7" ht="15.75">
      <c r="A29" s="47" t="s">
        <v>23</v>
      </c>
      <c r="B29" s="48">
        <v>38627395</v>
      </c>
      <c r="C29" s="48">
        <v>28970228</v>
      </c>
      <c r="D29" s="48">
        <v>33462959</v>
      </c>
      <c r="E29" s="48">
        <v>25766639</v>
      </c>
      <c r="F29" s="48">
        <v>20189496</v>
      </c>
      <c r="G29" s="48">
        <v>16707577.971815884</v>
      </c>
    </row>
    <row r="30" spans="1:7" ht="15.75">
      <c r="A30" s="37" t="s">
        <v>24</v>
      </c>
      <c r="B30" s="39"/>
      <c r="C30" s="39"/>
      <c r="D30" s="39"/>
      <c r="E30" s="39"/>
      <c r="F30" s="39"/>
      <c r="G30" s="39"/>
    </row>
    <row r="31" spans="1:7" ht="15.75">
      <c r="A31" s="43" t="s">
        <v>25</v>
      </c>
      <c r="B31" s="39">
        <v>-118317</v>
      </c>
      <c r="C31" s="39">
        <v>-519010</v>
      </c>
      <c r="D31" s="39">
        <v>-118317</v>
      </c>
      <c r="E31" s="39">
        <v>-118317</v>
      </c>
      <c r="F31" s="39">
        <v>-118317</v>
      </c>
      <c r="G31" s="39">
        <v>-118317</v>
      </c>
    </row>
    <row r="32" spans="1:7" ht="15.75">
      <c r="A32" s="43" t="s">
        <v>26</v>
      </c>
      <c r="B32" s="39">
        <v>-5200985</v>
      </c>
      <c r="C32" s="39">
        <v>-2354093</v>
      </c>
      <c r="D32" s="39">
        <v>-4473628.8962324</v>
      </c>
      <c r="E32" s="39">
        <v>-3511934</v>
      </c>
      <c r="F32" s="39">
        <v>-2739885.269186</v>
      </c>
      <c r="G32" s="39">
        <v>-1980704.2691859999</v>
      </c>
    </row>
    <row r="33" spans="1:7" ht="15.75">
      <c r="A33" s="43" t="s">
        <v>27</v>
      </c>
      <c r="B33" s="39">
        <v>704379</v>
      </c>
      <c r="C33" s="39">
        <v>469586</v>
      </c>
      <c r="D33" s="39">
        <v>469586</v>
      </c>
      <c r="E33" s="39">
        <v>234793</v>
      </c>
      <c r="F33" s="39">
        <v>0</v>
      </c>
      <c r="G33" s="39"/>
    </row>
    <row r="34" spans="1:7" ht="15.75">
      <c r="A34" s="43" t="s">
        <v>28</v>
      </c>
      <c r="B34" s="39">
        <v>-2042123</v>
      </c>
      <c r="C34" s="39">
        <v>-371306</v>
      </c>
      <c r="D34" s="39">
        <v>-602123</v>
      </c>
      <c r="E34" s="39">
        <v>-602123</v>
      </c>
      <c r="F34" s="39">
        <v>-602123</v>
      </c>
      <c r="G34" s="39">
        <v>-602123</v>
      </c>
    </row>
    <row r="35" spans="1:7" ht="15.75">
      <c r="A35" s="49" t="s">
        <v>29</v>
      </c>
      <c r="B35" s="39">
        <v>-230842</v>
      </c>
      <c r="C35" s="39">
        <v>-229773</v>
      </c>
      <c r="D35" s="39">
        <v>-230842</v>
      </c>
      <c r="E35" s="39"/>
      <c r="F35" s="39"/>
      <c r="G35" s="39"/>
    </row>
    <row r="36" spans="1:7" ht="15.75">
      <c r="A36" s="43" t="s">
        <v>102</v>
      </c>
      <c r="B36" s="39">
        <v>-2310000</v>
      </c>
      <c r="C36" s="39">
        <v>-2129821</v>
      </c>
      <c r="D36" s="39">
        <v>-2129821</v>
      </c>
      <c r="E36" s="39">
        <v>-1944755</v>
      </c>
      <c r="F36" s="39">
        <v>-1047642</v>
      </c>
      <c r="G36" s="39">
        <v>-1047642</v>
      </c>
    </row>
    <row r="37" spans="1:7" ht="18.75">
      <c r="A37" s="43" t="s">
        <v>112</v>
      </c>
      <c r="B37" s="39">
        <v>0</v>
      </c>
      <c r="C37" s="39">
        <v>-1095000</v>
      </c>
      <c r="D37" s="39">
        <v>-1095000</v>
      </c>
      <c r="E37" s="39">
        <v>-1200000</v>
      </c>
      <c r="F37" s="39">
        <v>-1440000</v>
      </c>
      <c r="G37" s="39">
        <v>-1440000</v>
      </c>
    </row>
    <row r="38" spans="1:7" ht="15.75">
      <c r="A38" s="43" t="s">
        <v>30</v>
      </c>
      <c r="B38" s="39">
        <v>0</v>
      </c>
      <c r="C38" s="39">
        <v>-620000</v>
      </c>
      <c r="D38" s="39">
        <v>-620000</v>
      </c>
      <c r="E38" s="39">
        <v>-370000</v>
      </c>
      <c r="F38" s="39"/>
      <c r="G38" s="39"/>
    </row>
    <row r="39" spans="1:7" ht="15.75">
      <c r="A39" s="43" t="s">
        <v>31</v>
      </c>
      <c r="B39" s="39">
        <v>-360749</v>
      </c>
      <c r="C39" s="39">
        <v>-1378416</v>
      </c>
      <c r="D39" s="39">
        <v>-1200619</v>
      </c>
      <c r="E39" s="39">
        <v>-950619</v>
      </c>
      <c r="F39" s="39">
        <v>-750619</v>
      </c>
      <c r="G39" s="39">
        <v>-750619</v>
      </c>
    </row>
    <row r="40" spans="1:7" ht="15.75">
      <c r="A40" s="43" t="s">
        <v>32</v>
      </c>
      <c r="B40" s="39">
        <v>-565000</v>
      </c>
      <c r="C40" s="39">
        <v>-2200000</v>
      </c>
      <c r="D40" s="39">
        <v>-2200000</v>
      </c>
      <c r="E40" s="39">
        <v>-2200000</v>
      </c>
      <c r="F40" s="39">
        <v>-2200000</v>
      </c>
      <c r="G40" s="39">
        <v>-2200000</v>
      </c>
    </row>
    <row r="41" spans="1:7" ht="18.75">
      <c r="A41" s="43" t="s">
        <v>113</v>
      </c>
      <c r="B41" s="39">
        <v>-2185000</v>
      </c>
      <c r="C41" s="39">
        <v>-3900000</v>
      </c>
      <c r="D41" s="39">
        <v>-3900000</v>
      </c>
      <c r="E41" s="39">
        <v>-875592</v>
      </c>
      <c r="F41" s="39">
        <v>-290464</v>
      </c>
      <c r="G41" s="39">
        <v>-290464</v>
      </c>
    </row>
    <row r="42" spans="1:7" ht="15.75">
      <c r="A42" s="43" t="s">
        <v>33</v>
      </c>
      <c r="B42" s="39">
        <v>0</v>
      </c>
      <c r="C42" s="39">
        <v>0</v>
      </c>
      <c r="D42" s="39">
        <v>0</v>
      </c>
      <c r="E42" s="39"/>
      <c r="F42" s="39">
        <v>0</v>
      </c>
      <c r="G42" s="39">
        <v>0</v>
      </c>
    </row>
    <row r="43" spans="1:7" ht="18.75">
      <c r="A43" s="43" t="s">
        <v>114</v>
      </c>
      <c r="B43" s="39">
        <v>-5041654</v>
      </c>
      <c r="C43" s="39">
        <v>-6041654</v>
      </c>
      <c r="D43" s="39">
        <v>-6041654</v>
      </c>
      <c r="E43" s="39">
        <v>-6741654</v>
      </c>
      <c r="F43" s="39">
        <v>-6941654</v>
      </c>
      <c r="G43" s="39">
        <v>-4200000</v>
      </c>
    </row>
    <row r="44" spans="1:7" ht="15.75">
      <c r="A44" s="44" t="s">
        <v>34</v>
      </c>
      <c r="B44" s="39">
        <v>-17350291</v>
      </c>
      <c r="C44" s="39">
        <v>-20369487</v>
      </c>
      <c r="D44" s="39">
        <v>-22142418.8962324</v>
      </c>
      <c r="E44" s="39">
        <v>-18280201</v>
      </c>
      <c r="F44" s="39">
        <v>-16130704.269186</v>
      </c>
      <c r="G44" s="39">
        <v>-12629869.269186</v>
      </c>
    </row>
    <row r="45" spans="1:7" ht="15.75">
      <c r="A45" s="47" t="s">
        <v>35</v>
      </c>
      <c r="B45" s="48">
        <v>21277104</v>
      </c>
      <c r="C45" s="48">
        <v>8600741</v>
      </c>
      <c r="D45" s="48">
        <v>11320540.1037676</v>
      </c>
      <c r="E45" s="48">
        <v>7486438</v>
      </c>
      <c r="F45" s="48">
        <v>4058791.7308140006</v>
      </c>
      <c r="G45" s="48">
        <v>4077708.7026298847</v>
      </c>
    </row>
    <row r="46" spans="1:7" ht="15.75">
      <c r="A46" s="50"/>
      <c r="B46" s="51"/>
      <c r="C46" s="51"/>
      <c r="D46" s="51"/>
      <c r="E46" s="51"/>
      <c r="F46" s="51"/>
      <c r="G46" s="52"/>
    </row>
    <row r="47" spans="1:7" ht="18.75">
      <c r="A47" s="45" t="s">
        <v>115</v>
      </c>
      <c r="B47" s="46">
        <v>3948419.28</v>
      </c>
      <c r="C47" s="46">
        <v>3718719.9</v>
      </c>
      <c r="D47" s="46">
        <v>3767984.82</v>
      </c>
      <c r="E47" s="46">
        <v>3613840.8</v>
      </c>
      <c r="F47" s="46">
        <v>3762008.46</v>
      </c>
      <c r="G47" s="46">
        <v>3909759.3583089523</v>
      </c>
    </row>
    <row r="48" spans="1:7" ht="9.75" customHeight="1">
      <c r="A48" s="53"/>
      <c r="B48" s="54"/>
      <c r="C48" s="54"/>
      <c r="D48" s="54"/>
      <c r="E48" s="54"/>
      <c r="F48" s="54"/>
      <c r="G48" s="55"/>
    </row>
    <row r="49" spans="1:7" ht="9.75" customHeight="1">
      <c r="A49" s="53"/>
      <c r="B49" s="54"/>
      <c r="C49" s="54"/>
      <c r="D49" s="54"/>
      <c r="E49" s="54"/>
      <c r="F49" s="54"/>
      <c r="G49" s="55"/>
    </row>
    <row r="50" spans="1:7" ht="34.5">
      <c r="A50" s="56" t="s">
        <v>36</v>
      </c>
      <c r="B50" s="34" t="s">
        <v>106</v>
      </c>
      <c r="C50" s="34" t="s">
        <v>128</v>
      </c>
      <c r="D50" s="34" t="s">
        <v>129</v>
      </c>
      <c r="E50" s="34" t="s">
        <v>37</v>
      </c>
      <c r="F50" s="34" t="s">
        <v>130</v>
      </c>
      <c r="G50" s="34" t="s">
        <v>38</v>
      </c>
    </row>
    <row r="51" spans="1:8" ht="18.75">
      <c r="A51" s="43" t="s">
        <v>116</v>
      </c>
      <c r="B51" s="39">
        <v>-757231</v>
      </c>
      <c r="C51" s="39">
        <v>-1138601</v>
      </c>
      <c r="D51" s="39">
        <v>-1057210</v>
      </c>
      <c r="E51" s="39">
        <v>-1281692</v>
      </c>
      <c r="F51" s="39">
        <v>-1270437</v>
      </c>
      <c r="G51" s="39">
        <v>-426686</v>
      </c>
      <c r="H51" s="1"/>
    </row>
    <row r="52" spans="1:7" ht="15.75">
      <c r="A52" s="43" t="s">
        <v>39</v>
      </c>
      <c r="B52" s="39">
        <v>-342620</v>
      </c>
      <c r="C52" s="39">
        <v>-405873</v>
      </c>
      <c r="D52" s="39">
        <v>-383475</v>
      </c>
      <c r="E52" s="39">
        <v>-542283</v>
      </c>
      <c r="F52" s="39">
        <v>-572228</v>
      </c>
      <c r="G52" s="39">
        <v>-625281</v>
      </c>
    </row>
    <row r="53" spans="1:7" ht="15.75">
      <c r="A53" s="43" t="s">
        <v>40</v>
      </c>
      <c r="B53" s="39">
        <v>-167433</v>
      </c>
      <c r="C53" s="39">
        <v>-22395</v>
      </c>
      <c r="D53" s="39">
        <v>-7666</v>
      </c>
      <c r="E53" s="39">
        <v>-17796</v>
      </c>
      <c r="F53" s="39">
        <v>-5000</v>
      </c>
      <c r="G53" s="39">
        <v>-5000</v>
      </c>
    </row>
    <row r="54" spans="1:7" ht="15.75">
      <c r="A54" s="50" t="s">
        <v>41</v>
      </c>
      <c r="B54" s="57">
        <v>-1267284</v>
      </c>
      <c r="C54" s="57">
        <v>-1566869</v>
      </c>
      <c r="D54" s="57">
        <v>-1448351</v>
      </c>
      <c r="E54" s="57">
        <v>-1841771</v>
      </c>
      <c r="F54" s="57">
        <v>-1847665</v>
      </c>
      <c r="G54" s="57">
        <v>-1056967</v>
      </c>
    </row>
    <row r="55" spans="1:7" ht="15.75">
      <c r="A55" s="50"/>
      <c r="B55" s="58"/>
      <c r="C55" s="58"/>
      <c r="D55" s="58"/>
      <c r="E55" s="58"/>
      <c r="F55" s="58"/>
      <c r="G55" s="59"/>
    </row>
    <row r="56" spans="1:7" ht="15.75">
      <c r="A56" s="60" t="s">
        <v>42</v>
      </c>
      <c r="B56" s="61">
        <v>-58426697</v>
      </c>
      <c r="C56" s="61">
        <v>-70369471</v>
      </c>
      <c r="D56" s="61">
        <v>-69412534</v>
      </c>
      <c r="E56" s="61">
        <v>-73188771</v>
      </c>
      <c r="F56" s="61">
        <v>-73664949</v>
      </c>
      <c r="G56" s="61">
        <v>-73421541</v>
      </c>
    </row>
    <row r="57" spans="1:7" ht="15.75">
      <c r="A57" s="30"/>
      <c r="B57" s="30"/>
      <c r="C57" s="30"/>
      <c r="D57" s="30"/>
      <c r="E57" s="30"/>
      <c r="F57" s="30"/>
      <c r="G57" s="30"/>
    </row>
    <row r="59" ht="15">
      <c r="A59" t="s">
        <v>43</v>
      </c>
    </row>
    <row r="60" ht="17.25">
      <c r="A60" t="s">
        <v>101</v>
      </c>
    </row>
    <row r="61" ht="17.25">
      <c r="A61" t="s">
        <v>126</v>
      </c>
    </row>
    <row r="62" ht="17.25">
      <c r="A62" t="s">
        <v>117</v>
      </c>
    </row>
    <row r="63" ht="17.25">
      <c r="A63" t="s">
        <v>118</v>
      </c>
    </row>
    <row r="64" ht="17.25">
      <c r="A64" t="s">
        <v>119</v>
      </c>
    </row>
    <row r="65" ht="17.25">
      <c r="A65" t="s">
        <v>120</v>
      </c>
    </row>
    <row r="66" ht="17.25">
      <c r="A66" t="s">
        <v>121</v>
      </c>
    </row>
    <row r="67" ht="17.25">
      <c r="A67" t="s">
        <v>122</v>
      </c>
    </row>
    <row r="68" ht="17.25">
      <c r="A68" t="s">
        <v>123</v>
      </c>
    </row>
    <row r="69" ht="17.25">
      <c r="A69" t="s">
        <v>124</v>
      </c>
    </row>
    <row r="70" ht="17.25">
      <c r="A70" t="s">
        <v>125</v>
      </c>
    </row>
    <row r="71" ht="15">
      <c r="A71" t="s">
        <v>44</v>
      </c>
    </row>
    <row r="72" ht="15">
      <c r="A72" t="s">
        <v>45</v>
      </c>
    </row>
  </sheetData>
  <sheetProtection/>
  <printOptions/>
  <pageMargins left="1.09" right="0.2" top="0.75" bottom="0.5" header="0.3" footer="0.3"/>
  <pageSetup horizontalDpi="600" verticalDpi="600" orientation="portrait" scale="60" r:id="rId1"/>
  <headerFooter>
    <oddHeader>&amp;C17232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0.00390625" style="0" customWidth="1"/>
    <col min="2" max="5" width="11.7109375" style="0" customWidth="1"/>
    <col min="6" max="6" width="17.8515625" style="0" customWidth="1"/>
    <col min="7" max="7" width="17.28125" style="0" customWidth="1"/>
  </cols>
  <sheetData>
    <row r="1" spans="1:7" ht="18.75">
      <c r="A1" s="2" t="s">
        <v>46</v>
      </c>
      <c r="G1" s="3">
        <v>40676</v>
      </c>
    </row>
    <row r="5" spans="1:7" ht="15">
      <c r="A5" s="4" t="s">
        <v>47</v>
      </c>
      <c r="B5" s="5" t="s">
        <v>48</v>
      </c>
      <c r="C5" s="5">
        <v>2012</v>
      </c>
      <c r="D5" s="5">
        <v>2013</v>
      </c>
      <c r="E5" s="5">
        <v>2014</v>
      </c>
      <c r="F5" s="6" t="s">
        <v>49</v>
      </c>
      <c r="G5" s="6"/>
    </row>
    <row r="6" spans="1:7" ht="15">
      <c r="A6" s="7" t="s">
        <v>50</v>
      </c>
      <c r="B6" s="8">
        <v>400000</v>
      </c>
      <c r="C6" s="7">
        <v>250000</v>
      </c>
      <c r="D6" s="7">
        <v>0</v>
      </c>
      <c r="E6" s="7">
        <v>0</v>
      </c>
      <c r="F6" s="9" t="s">
        <v>51</v>
      </c>
      <c r="G6" s="9"/>
    </row>
    <row r="7" spans="1:7" ht="15">
      <c r="A7" s="7" t="s">
        <v>52</v>
      </c>
      <c r="B7" s="8">
        <v>389381</v>
      </c>
      <c r="C7" s="7">
        <v>0</v>
      </c>
      <c r="D7" s="7">
        <v>200000</v>
      </c>
      <c r="E7" s="7"/>
      <c r="F7" s="9" t="s">
        <v>53</v>
      </c>
      <c r="G7" s="9"/>
    </row>
    <row r="8" spans="1:7" ht="15">
      <c r="A8" s="7" t="s">
        <v>54</v>
      </c>
      <c r="B8" s="8">
        <v>190000</v>
      </c>
      <c r="C8" s="7">
        <v>190000</v>
      </c>
      <c r="D8" s="7">
        <v>190000</v>
      </c>
      <c r="E8" s="7">
        <v>190000</v>
      </c>
      <c r="F8" s="9" t="s">
        <v>51</v>
      </c>
      <c r="G8" s="9"/>
    </row>
    <row r="9" spans="1:7" ht="15">
      <c r="A9" s="7" t="s">
        <v>55</v>
      </c>
      <c r="B9" s="8">
        <v>250000</v>
      </c>
      <c r="C9" s="7">
        <v>300000</v>
      </c>
      <c r="D9" s="7">
        <v>370000</v>
      </c>
      <c r="E9" s="7"/>
      <c r="F9" s="9" t="s">
        <v>51</v>
      </c>
      <c r="G9" s="9"/>
    </row>
    <row r="10" spans="1:7" ht="15">
      <c r="A10" s="7" t="s">
        <v>56</v>
      </c>
      <c r="B10" s="8"/>
      <c r="C10" s="7">
        <v>43282</v>
      </c>
      <c r="D10" s="7">
        <v>50000</v>
      </c>
      <c r="E10" s="7">
        <v>50000</v>
      </c>
      <c r="F10" s="9" t="s">
        <v>57</v>
      </c>
      <c r="G10" s="9"/>
    </row>
    <row r="11" spans="1:7" ht="15">
      <c r="A11" s="7" t="s">
        <v>58</v>
      </c>
      <c r="B11" s="8"/>
      <c r="C11" s="10">
        <v>3024408</v>
      </c>
      <c r="D11" s="10">
        <v>585128</v>
      </c>
      <c r="E11" s="10"/>
      <c r="F11" s="9" t="s">
        <v>59</v>
      </c>
      <c r="G11" s="9"/>
    </row>
    <row r="12" spans="1:7" ht="15">
      <c r="A12" s="7" t="s">
        <v>60</v>
      </c>
      <c r="B12" s="8">
        <v>336542</v>
      </c>
      <c r="C12" s="7">
        <v>0</v>
      </c>
      <c r="D12" s="7">
        <v>0</v>
      </c>
      <c r="E12" s="7">
        <v>0</v>
      </c>
      <c r="F12" s="9" t="s">
        <v>61</v>
      </c>
      <c r="G12" s="9"/>
    </row>
    <row r="13" spans="1:7" ht="15">
      <c r="A13" s="11" t="s">
        <v>62</v>
      </c>
      <c r="B13" s="12"/>
      <c r="C13" s="11"/>
      <c r="D13" s="11">
        <v>170000</v>
      </c>
      <c r="E13" s="11">
        <v>170000</v>
      </c>
      <c r="F13" s="9" t="s">
        <v>51</v>
      </c>
      <c r="G13" s="9"/>
    </row>
    <row r="14" spans="1:7" ht="15">
      <c r="A14" s="13" t="s">
        <v>63</v>
      </c>
      <c r="B14" s="13">
        <v>1565923</v>
      </c>
      <c r="C14" s="13">
        <v>3807690</v>
      </c>
      <c r="D14" s="13">
        <v>1565128</v>
      </c>
      <c r="E14" s="13">
        <v>410000</v>
      </c>
      <c r="G14" s="9"/>
    </row>
    <row r="15" spans="1:7" ht="15">
      <c r="A15" s="14" t="s">
        <v>64</v>
      </c>
      <c r="B15" s="14">
        <v>1565923</v>
      </c>
      <c r="C15" s="14">
        <v>783282</v>
      </c>
      <c r="D15" s="14">
        <v>980000</v>
      </c>
      <c r="E15" s="14">
        <v>410000</v>
      </c>
      <c r="G15" s="15"/>
    </row>
    <row r="16" spans="1:7" ht="15">
      <c r="A16" s="7" t="s">
        <v>65</v>
      </c>
      <c r="B16" s="7">
        <f>B7+B12</f>
        <v>725923</v>
      </c>
      <c r="C16" s="14"/>
      <c r="D16" s="14"/>
      <c r="E16" s="14"/>
      <c r="G16" s="15"/>
    </row>
    <row r="17" spans="1:7" ht="15">
      <c r="A17" s="14" t="s">
        <v>66</v>
      </c>
      <c r="B17" s="14">
        <f>B15-B16</f>
        <v>840000</v>
      </c>
      <c r="C17" s="14">
        <f>C15-C16</f>
        <v>783282</v>
      </c>
      <c r="D17" s="14">
        <f>D15-D16</f>
        <v>980000</v>
      </c>
      <c r="E17" s="14">
        <f>E15-E16</f>
        <v>410000</v>
      </c>
      <c r="G17" s="15"/>
    </row>
    <row r="18" spans="1:7" ht="17.25">
      <c r="A18" s="16" t="s">
        <v>67</v>
      </c>
      <c r="B18" s="17"/>
      <c r="C18" s="17"/>
      <c r="D18" s="17"/>
      <c r="E18" s="17"/>
      <c r="G18" s="15"/>
    </row>
    <row r="19" spans="1:7" ht="15">
      <c r="A19" s="17"/>
      <c r="B19" s="17"/>
      <c r="C19" s="17"/>
      <c r="D19" s="17"/>
      <c r="E19" s="17"/>
      <c r="G19" s="15"/>
    </row>
    <row r="20" spans="1:7" ht="15">
      <c r="A20" s="18"/>
      <c r="B20" s="18"/>
      <c r="C20" s="18"/>
      <c r="F20" s="15"/>
      <c r="G20" s="19"/>
    </row>
    <row r="21" spans="1:7" ht="25.5">
      <c r="A21" s="20" t="s">
        <v>68</v>
      </c>
      <c r="B21" s="20" t="s">
        <v>69</v>
      </c>
      <c r="C21" s="20" t="s">
        <v>70</v>
      </c>
      <c r="D21" s="21" t="s">
        <v>71</v>
      </c>
      <c r="E21" s="22"/>
      <c r="F21" s="23" t="s">
        <v>72</v>
      </c>
      <c r="G21" s="24" t="s">
        <v>73</v>
      </c>
    </row>
    <row r="22" spans="1:7" ht="51">
      <c r="A22" s="25" t="s">
        <v>50</v>
      </c>
      <c r="B22" s="25" t="s">
        <v>74</v>
      </c>
      <c r="C22" s="25" t="s">
        <v>75</v>
      </c>
      <c r="D22" s="62" t="s">
        <v>76</v>
      </c>
      <c r="E22" s="63"/>
      <c r="F22" s="26" t="s">
        <v>77</v>
      </c>
      <c r="G22" s="26" t="s">
        <v>78</v>
      </c>
    </row>
    <row r="23" spans="1:7" ht="51">
      <c r="A23" s="25" t="s">
        <v>79</v>
      </c>
      <c r="B23" s="25" t="s">
        <v>74</v>
      </c>
      <c r="C23" s="25" t="s">
        <v>80</v>
      </c>
      <c r="D23" s="62" t="s">
        <v>81</v>
      </c>
      <c r="E23" s="63"/>
      <c r="F23" s="26" t="s">
        <v>82</v>
      </c>
      <c r="G23" s="26" t="s">
        <v>83</v>
      </c>
    </row>
    <row r="24" spans="1:7" ht="25.5">
      <c r="A24" s="25" t="s">
        <v>84</v>
      </c>
      <c r="B24" s="25" t="s">
        <v>74</v>
      </c>
      <c r="C24" s="25" t="s">
        <v>75</v>
      </c>
      <c r="D24" s="62" t="s">
        <v>85</v>
      </c>
      <c r="E24" s="63"/>
      <c r="F24" s="26" t="s">
        <v>86</v>
      </c>
      <c r="G24" s="26" t="s">
        <v>87</v>
      </c>
    </row>
    <row r="25" spans="1:7" ht="38.25">
      <c r="A25" s="25" t="s">
        <v>88</v>
      </c>
      <c r="B25" s="26" t="s">
        <v>89</v>
      </c>
      <c r="C25" s="25" t="s">
        <v>80</v>
      </c>
      <c r="D25" s="62" t="s">
        <v>90</v>
      </c>
      <c r="E25" s="63"/>
      <c r="F25" s="26" t="s">
        <v>91</v>
      </c>
      <c r="G25" s="26" t="s">
        <v>92</v>
      </c>
    </row>
    <row r="26" spans="1:7" ht="25.5">
      <c r="A26" s="26" t="s">
        <v>93</v>
      </c>
      <c r="B26" s="25" t="s">
        <v>74</v>
      </c>
      <c r="C26" s="25" t="s">
        <v>75</v>
      </c>
      <c r="D26" s="62" t="s">
        <v>94</v>
      </c>
      <c r="E26" s="63"/>
      <c r="F26" s="26" t="s">
        <v>95</v>
      </c>
      <c r="G26" s="26" t="s">
        <v>74</v>
      </c>
    </row>
    <row r="27" spans="1:7" ht="55.5" customHeight="1">
      <c r="A27" s="27" t="s">
        <v>96</v>
      </c>
      <c r="B27" s="27" t="s">
        <v>80</v>
      </c>
      <c r="C27" s="28" t="s">
        <v>97</v>
      </c>
      <c r="D27" s="62" t="s">
        <v>98</v>
      </c>
      <c r="E27" s="63"/>
      <c r="F27" s="28" t="s">
        <v>99</v>
      </c>
      <c r="G27" s="29" t="s">
        <v>100</v>
      </c>
    </row>
  </sheetData>
  <sheetProtection/>
  <mergeCells count="6">
    <mergeCell ref="D27:E27"/>
    <mergeCell ref="D22:E22"/>
    <mergeCell ref="D23:E23"/>
    <mergeCell ref="D24:E24"/>
    <mergeCell ref="D25:E25"/>
    <mergeCell ref="D26:E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marmi</dc:creator>
  <cp:keywords/>
  <dc:description/>
  <cp:lastModifiedBy>Blossey, Linda</cp:lastModifiedBy>
  <cp:lastPrinted>2011-11-09T19:39:41Z</cp:lastPrinted>
  <dcterms:created xsi:type="dcterms:W3CDTF">2011-11-04T21:33:30Z</dcterms:created>
  <dcterms:modified xsi:type="dcterms:W3CDTF">2011-11-09T19:40:01Z</dcterms:modified>
  <cp:category/>
  <cp:version/>
  <cp:contentType/>
  <cp:contentStatus/>
</cp:coreProperties>
</file>