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15" windowWidth="13080" windowHeight="6150" activeTab="0"/>
  </bookViews>
  <sheets>
    <sheet name="Fee Ord Fiscal Note" sheetId="1" r:id="rId1"/>
    <sheet name="2008 Fee Ord" sheetId="2" state="hidden" r:id="rId2"/>
  </sheets>
  <definedNames>
    <definedName name="_xlnm.Print_Area" localSheetId="1">'2008 Fee Ord'!$A$1:$H$39</definedName>
    <definedName name="_xlnm.Print_Area" localSheetId="0">'Fee Ord Fiscal Note'!$A$1:$H$35</definedName>
  </definedNames>
  <calcPr fullCalcOnLoad="1"/>
</workbook>
</file>

<file path=xl/sharedStrings.xml><?xml version="1.0" encoding="utf-8"?>
<sst xmlns="http://schemas.openxmlformats.org/spreadsheetml/2006/main" count="112" uniqueCount="55">
  <si>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</si>
  <si>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</si>
  <si>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</si>
  <si>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</si>
  <si>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</si>
  <si>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</si>
  <si>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</si>
  <si>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</si>
  <si>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</si>
  <si>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</si>
  <si>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</si>
  <si>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</si>
  <si>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</si>
  <si>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 xml:space="preserve">Ordinance/Motion No.   </t>
  </si>
  <si>
    <t xml:space="preserve">Title:  </t>
  </si>
  <si>
    <t xml:space="preserve">Note Prepared By:  </t>
  </si>
  <si>
    <t>Note Reviewed By:</t>
  </si>
  <si>
    <t>Assumptions:</t>
  </si>
  <si>
    <r>
      <t>Current Year</t>
    </r>
    <r>
      <rPr>
        <vertAlign val="superscript"/>
        <sz val="10.5"/>
        <rFont val="Univers"/>
        <family val="2"/>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</si>
  <si>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</si>
  <si>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</si>
  <si>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</si>
  <si>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DDES</t>
  </si>
  <si>
    <t>Permit Fees</t>
  </si>
  <si>
    <t>Changes to Title 27</t>
  </si>
  <si>
    <t>Warren Cheney  296-7272</t>
  </si>
  <si>
    <t>2008 Proposed Fee Ordinance</t>
  </si>
  <si>
    <t>Mandatory and minor changes to Title 27</t>
  </si>
  <si>
    <t xml:space="preserve">Affected Agency and/or Agencies: Department of Development and Environmental Services (DDES)  </t>
  </si>
  <si>
    <t>Jim Schaber 296.6711</t>
  </si>
  <si>
    <t>The estimated impact to King County revenues in 2007 are:</t>
  </si>
  <si>
    <t>The estimated impact to King County revenues in 2008 are:</t>
  </si>
  <si>
    <t>Current Year</t>
  </si>
  <si>
    <r>
      <t>2nd Year</t>
    </r>
    <r>
      <rPr>
        <vertAlign val="superscript"/>
        <sz val="10.5"/>
        <rFont val="Univers"/>
        <family val="2"/>
      </rPr>
      <t xml:space="preserve"> 1</t>
    </r>
  </si>
  <si>
    <r>
      <t>3rd Year</t>
    </r>
    <r>
      <rPr>
        <vertAlign val="superscript"/>
        <sz val="10.5"/>
        <rFont val="Univers"/>
        <family val="2"/>
      </rPr>
      <t xml:space="preserve"> 1</t>
    </r>
  </si>
  <si>
    <t>1340/0325</t>
  </si>
  <si>
    <r>
      <t>Source</t>
    </r>
    <r>
      <rPr>
        <b/>
        <sz val="10.5"/>
        <rFont val="Univers"/>
        <family val="2"/>
      </rPr>
      <t>*</t>
    </r>
  </si>
  <si>
    <r>
      <t>Hourly reduction</t>
    </r>
    <r>
      <rPr>
        <vertAlign val="superscript"/>
        <sz val="10.5"/>
        <rFont val="Univers"/>
        <family val="2"/>
      </rPr>
      <t>2</t>
    </r>
  </si>
  <si>
    <r>
      <t>Financial guarantee fees</t>
    </r>
    <r>
      <rPr>
        <vertAlign val="superscript"/>
        <sz val="10.5"/>
        <rFont val="Univers"/>
        <family val="2"/>
      </rPr>
      <t>2</t>
    </r>
  </si>
  <si>
    <r>
      <t>Agricultural use fees</t>
    </r>
    <r>
      <rPr>
        <vertAlign val="superscript"/>
        <sz val="10.5"/>
        <rFont val="Univers"/>
        <family val="2"/>
      </rPr>
      <t>3</t>
    </r>
  </si>
  <si>
    <r>
      <t>Clearing &amp; Grading fees</t>
    </r>
    <r>
      <rPr>
        <vertAlign val="superscript"/>
        <sz val="10.5"/>
        <rFont val="Univers"/>
        <family val="2"/>
      </rPr>
      <t>3</t>
    </r>
  </si>
  <si>
    <t>1.  3% per year decrease in workload (permit applications) due to annexations/economic factors for 2009,and 2010.</t>
  </si>
  <si>
    <t xml:space="preserve">2.  Per court order the hourly and Financial Guarantee fees effective on June 1st 2007.  Thus for 2007 the effect of this rollback will be  </t>
  </si>
  <si>
    <t>one half of the amounts for 2008-2010.</t>
  </si>
  <si>
    <t>3.  The non court ordered adjustments in fees will become effective January 1 of 2008.</t>
  </si>
  <si>
    <r>
      <t xml:space="preserve">  </t>
    </r>
    <r>
      <rPr>
        <b/>
        <sz val="12"/>
        <rFont val="Times New Roman"/>
        <family val="1"/>
      </rPr>
      <t xml:space="preserve">* The revenue sources are all from building and land development permit fees. </t>
    </r>
  </si>
  <si>
    <t>2012 Proposed Fee Ordinance</t>
  </si>
  <si>
    <t>Michael Mar  263-9692</t>
  </si>
  <si>
    <t>DOT-RSD</t>
  </si>
  <si>
    <t>DNRP-WLRD</t>
  </si>
  <si>
    <t>Most of the proposed fee changes convert hourly charges to fixed fee amounts.  The conversion is based on upon the standard, expected staff hours required for each service for which a fee is assessed, and the DDES cost of service per hour is not planned to increase from 2011 to 2012.  The proposed fixed fee amounts are therefore expected to generate the same revenue as the current hourly charges.  Some changes are proposed for current fixed fee amounts, but most of these changes reflect re-definition of service bundles, e.g. combining or dis-aggregating existing fee amounts to make them simpler to administer correctly.  A handful of proposed changes to fixed fees reflect small true-ups to the expected number of staff hours required by the service.  Some such fees are lowered, some increased.  The total impact on DDES revenues would be de minimus.  No net fiscal impact of changes to fees charged by DNRP and DOT per Title 27 is expected.</t>
  </si>
  <si>
    <t>DNRP</t>
  </si>
  <si>
    <t>DOT</t>
  </si>
  <si>
    <t>Affected Agencies:</t>
  </si>
  <si>
    <t>Department of Development and Environmental Services (DDES), Department of Transportation Road Services Division (DOT-RSD), Department of Natural Resources and Parks Water and Land Resources Division (DNRP-WLRD)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</si>
</sst>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8">
    <font>
      <sz val="10"/>
      <name val="Arial"/>
      <family val="0"/>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u val="single"/>
      <sz val="10"/>
      <name val="Arial"/>
      <family val="2"/>
    </font>
    <font>
      <b/>
      <sz val="10"/>
      <name val="Univers"/>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1">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8" fillId="0" borderId="29" xfId="0" applyNumberFormat="1"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164" fontId="5" fillId="0" borderId="28" xfId="0" applyNumberFormat="1" applyFont="1" applyFill="1" applyBorder="1" applyAlignment="1">
      <alignment/>
    </xf>
    <xf numFmtId="0" fontId="2" fillId="0" borderId="21" xfId="0" applyFont="1" applyFill="1" applyBorder="1" applyAlignment="1">
      <alignment horizontal="left" wrapText="1"/>
    </xf>
    <xf numFmtId="165" fontId="8" fillId="0" borderId="23" xfId="0" applyNumberFormat="1" applyFont="1" applyFill="1" applyBorder="1" applyAlignment="1" quotePrefix="1">
      <alignment horizontal="center"/>
    </xf>
    <xf numFmtId="6" fontId="8" fillId="0" borderId="24" xfId="0" applyNumberFormat="1" applyFont="1" applyFill="1" applyBorder="1" applyAlignment="1">
      <alignment horizontal="center"/>
    </xf>
    <xf numFmtId="6" fontId="8" fillId="0" borderId="25"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10" fillId="0" borderId="0" xfId="0" applyFont="1" applyAlignment="1">
      <alignment/>
    </xf>
    <xf numFmtId="0" fontId="11" fillId="0" borderId="0" xfId="0" applyFont="1" applyAlignment="1">
      <alignment horizontal="center"/>
    </xf>
    <xf numFmtId="0" fontId="2" fillId="0" borderId="11" xfId="0" applyFont="1" applyFill="1" applyBorder="1" applyAlignment="1">
      <alignment horizontal="left"/>
    </xf>
    <xf numFmtId="0" fontId="12" fillId="0" borderId="23" xfId="0" applyFont="1" applyFill="1" applyBorder="1" applyAlignment="1">
      <alignment horizontal="center" wrapText="1"/>
    </xf>
    <xf numFmtId="0" fontId="2" fillId="0" borderId="32" xfId="0" applyFont="1" applyFill="1" applyBorder="1" applyAlignment="1">
      <alignment/>
    </xf>
    <xf numFmtId="0" fontId="2" fillId="0" borderId="33" xfId="0" applyFont="1" applyFill="1" applyBorder="1" applyAlignment="1">
      <alignment/>
    </xf>
    <xf numFmtId="0" fontId="8" fillId="0" borderId="34" xfId="0" applyFont="1" applyFill="1" applyBorder="1" applyAlignment="1" quotePrefix="1">
      <alignment horizontal="center" wrapText="1"/>
    </xf>
    <xf numFmtId="0" fontId="8" fillId="0" borderId="34" xfId="0" applyFont="1" applyFill="1" applyBorder="1" applyAlignment="1">
      <alignment horizontal="center" wrapText="1"/>
    </xf>
    <xf numFmtId="6" fontId="2" fillId="0" borderId="34" xfId="0" applyNumberFormat="1" applyFont="1" applyFill="1" applyBorder="1" applyAlignment="1">
      <alignment horizontal="center"/>
    </xf>
    <xf numFmtId="49" fontId="8" fillId="0" borderId="35" xfId="0" applyNumberFormat="1" applyFont="1" applyFill="1" applyBorder="1" applyAlignment="1">
      <alignment horizontal="center"/>
    </xf>
    <xf numFmtId="0" fontId="2" fillId="0" borderId="13" xfId="0" applyFont="1" applyFill="1" applyBorder="1" applyAlignment="1">
      <alignment vertical="center"/>
    </xf>
    <xf numFmtId="0" fontId="2" fillId="0" borderId="36" xfId="0" applyFont="1" applyFill="1" applyBorder="1" applyAlignment="1">
      <alignment horizontal="center"/>
    </xf>
    <xf numFmtId="0" fontId="7" fillId="0" borderId="37" xfId="0" applyFont="1" applyFill="1" applyBorder="1" applyAlignment="1">
      <alignment horizontal="center"/>
    </xf>
    <xf numFmtId="0" fontId="11" fillId="0" borderId="37" xfId="0" applyFont="1" applyBorder="1" applyAlignment="1">
      <alignment horizontal="center"/>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2" fillId="0" borderId="37" xfId="0" applyFont="1" applyFill="1" applyBorder="1" applyAlignment="1">
      <alignment horizontal="center"/>
    </xf>
    <xf numFmtId="0" fontId="2" fillId="0" borderId="42" xfId="0" applyFont="1" applyFill="1" applyBorder="1" applyAlignment="1">
      <alignment horizontal="center"/>
    </xf>
    <xf numFmtId="0" fontId="7" fillId="0" borderId="43" xfId="0" applyFont="1" applyFill="1" applyBorder="1" applyAlignment="1">
      <alignment horizontal="center"/>
    </xf>
    <xf numFmtId="6" fontId="2" fillId="0" borderId="44" xfId="0" applyNumberFormat="1" applyFont="1" applyFill="1" applyBorder="1" applyAlignment="1">
      <alignment horizontal="center"/>
    </xf>
    <xf numFmtId="164" fontId="5" fillId="0" borderId="45" xfId="0" applyNumberFormat="1" applyFont="1" applyFill="1" applyBorder="1" applyAlignment="1">
      <alignment horizontal="center"/>
    </xf>
    <xf numFmtId="0" fontId="2" fillId="0" borderId="46" xfId="0" applyFont="1" applyFill="1" applyBorder="1" applyAlignment="1">
      <alignment/>
    </xf>
    <xf numFmtId="0" fontId="8" fillId="0" borderId="47" xfId="0" applyFont="1" applyFill="1" applyBorder="1" applyAlignment="1">
      <alignment horizontal="center" wrapText="1"/>
    </xf>
    <xf numFmtId="6" fontId="2" fillId="0" borderId="47" xfId="0" applyNumberFormat="1" applyFont="1" applyFill="1" applyBorder="1" applyAlignment="1">
      <alignment horizontal="center"/>
    </xf>
    <xf numFmtId="6" fontId="2" fillId="0" borderId="48" xfId="0" applyNumberFormat="1" applyFont="1" applyFill="1" applyBorder="1" applyAlignment="1">
      <alignment horizontal="center"/>
    </xf>
    <xf numFmtId="0" fontId="8" fillId="0" borderId="37" xfId="0" applyFont="1" applyFill="1" applyBorder="1" applyAlignment="1" quotePrefix="1">
      <alignment horizontal="center" wrapText="1"/>
    </xf>
    <xf numFmtId="0" fontId="8" fillId="0" borderId="37" xfId="0" applyFont="1" applyFill="1" applyBorder="1" applyAlignment="1">
      <alignment horizontal="center" wrapText="1"/>
    </xf>
    <xf numFmtId="6" fontId="2" fillId="0" borderId="37" xfId="0" applyNumberFormat="1" applyFont="1" applyFill="1" applyBorder="1" applyAlignment="1">
      <alignment horizontal="center"/>
    </xf>
    <xf numFmtId="6" fontId="2" fillId="0" borderId="43" xfId="0" applyNumberFormat="1" applyFont="1" applyFill="1" applyBorder="1" applyAlignment="1">
      <alignment horizontal="center"/>
    </xf>
    <xf numFmtId="49" fontId="8" fillId="0" borderId="49" xfId="0" applyNumberFormat="1" applyFont="1" applyFill="1" applyBorder="1" applyAlignment="1">
      <alignment horizontal="center"/>
    </xf>
    <xf numFmtId="49" fontId="8" fillId="0" borderId="50" xfId="0" applyNumberFormat="1" applyFont="1" applyFill="1" applyBorder="1" applyAlignment="1">
      <alignment horizontal="center"/>
    </xf>
    <xf numFmtId="0" fontId="8" fillId="0" borderId="47" xfId="0" applyFont="1" applyFill="1" applyBorder="1" applyAlignment="1" quotePrefix="1">
      <alignment horizontal="center" wrapText="1"/>
    </xf>
    <xf numFmtId="0" fontId="0" fillId="0" borderId="0" xfId="0" applyFont="1" applyFill="1" applyAlignment="1">
      <alignment wrapText="1"/>
    </xf>
    <xf numFmtId="0" fontId="0" fillId="0" borderId="0" xfId="0" applyFill="1" applyAlignment="1">
      <alignment wrapText="1"/>
    </xf>
    <xf numFmtId="0" fontId="2" fillId="0" borderId="0" xfId="0" applyFont="1" applyFill="1" applyBorder="1" applyAlignment="1">
      <alignment horizontal="left" wrapText="1"/>
    </xf>
    <xf numFmtId="0" fontId="2" fillId="0" borderId="14"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PageLayoutView="0" workbookViewId="0" topLeftCell="A1">
      <selection activeCell="E25" sqref="E25"/>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5"/>
      <c r="C2" s="4"/>
      <c r="D2" s="4"/>
      <c r="E2" s="4"/>
      <c r="F2" s="4"/>
      <c r="G2" s="4"/>
      <c r="H2" s="4"/>
    </row>
    <row r="3" spans="1:8" ht="14.25" thickTop="1">
      <c r="A3" s="6" t="s">
        <v>13</v>
      </c>
      <c r="B3" s="7" t="s">
        <v>46</v>
      </c>
      <c r="C3" s="7"/>
      <c r="D3" s="7"/>
      <c r="E3" s="7"/>
      <c r="F3" s="7"/>
      <c r="G3" s="7"/>
      <c r="H3" s="8"/>
    </row>
    <row r="4" spans="1:8" ht="13.5">
      <c r="A4" s="9" t="s">
        <v>14</v>
      </c>
      <c r="B4" s="10" t="s">
        <v>24</v>
      </c>
      <c r="C4" s="11"/>
      <c r="D4" s="11"/>
      <c r="E4" s="11"/>
      <c r="F4" s="11"/>
      <c r="G4" s="11"/>
      <c r="H4" s="12"/>
    </row>
    <row r="5" spans="1:8" ht="39.75" customHeight="1">
      <c r="A5" s="63" t="s">
        <v>53</v>
      </c>
      <c r="B5" s="89" t="s">
        <v>54</v>
      </c>
      <c r="C5" s="89"/>
      <c r="D5" s="89"/>
      <c r="E5" s="89"/>
      <c r="F5" s="89"/>
      <c r="G5" s="89"/>
      <c r="H5" s="90"/>
    </row>
    <row r="6" spans="1:8" ht="13.5">
      <c r="A6" s="13" t="s">
        <v>15</v>
      </c>
      <c r="B6" s="14" t="s">
        <v>25</v>
      </c>
      <c r="C6" s="14"/>
      <c r="D6" s="14"/>
      <c r="E6" s="14"/>
      <c r="F6" s="14"/>
      <c r="G6" s="14"/>
      <c r="H6" s="15"/>
    </row>
    <row r="7" spans="1:8" ht="14.25" thickBot="1">
      <c r="A7" s="16" t="s">
        <v>16</v>
      </c>
      <c r="B7" s="17" t="s">
        <v>47</v>
      </c>
      <c r="C7" s="17"/>
      <c r="D7" s="17"/>
      <c r="E7" s="17"/>
      <c r="F7" s="17"/>
      <c r="G7" s="17"/>
      <c r="H7" s="18"/>
    </row>
    <row r="8" spans="1:8" ht="14.25" thickTop="1">
      <c r="A8" s="19"/>
      <c r="B8" s="20"/>
      <c r="C8" s="19"/>
      <c r="D8" s="14"/>
      <c r="E8" s="14"/>
      <c r="F8" s="14"/>
      <c r="G8" s="14"/>
      <c r="H8" s="14"/>
    </row>
    <row r="9" spans="1:8" ht="13.5">
      <c r="A9" s="14" t="s">
        <v>1</v>
      </c>
      <c r="B9" s="20"/>
      <c r="C9" s="19"/>
      <c r="D9" s="19"/>
      <c r="E9" s="19"/>
      <c r="F9" s="19"/>
      <c r="G9" s="21">
        <f>SUM(F18:H18)-SUM(F26:H26)</f>
        <v>0</v>
      </c>
      <c r="H9" s="19"/>
    </row>
    <row r="10" spans="1:8" ht="13.5">
      <c r="A10" s="14"/>
      <c r="B10" s="20"/>
      <c r="C10" s="19"/>
      <c r="D10" s="19"/>
      <c r="E10" s="19"/>
      <c r="F10" s="19"/>
      <c r="G10" s="21"/>
      <c r="H10" s="19"/>
    </row>
    <row r="11" spans="1:8" ht="13.5">
      <c r="A11" s="14"/>
      <c r="B11" s="20"/>
      <c r="C11" s="19"/>
      <c r="D11" s="19"/>
      <c r="E11" s="19"/>
      <c r="F11" s="19"/>
      <c r="G11" s="21"/>
      <c r="H11" s="19"/>
    </row>
    <row r="12" spans="1:8" ht="14.25" thickBot="1">
      <c r="A12" s="22" t="s">
        <v>2</v>
      </c>
      <c r="B12" s="14"/>
      <c r="C12" s="19"/>
      <c r="D12" s="19"/>
      <c r="E12" s="19"/>
      <c r="F12" s="19"/>
      <c r="G12" s="19"/>
      <c r="H12" s="19"/>
    </row>
    <row r="13" spans="1:8" ht="15">
      <c r="A13" s="67" t="s">
        <v>3</v>
      </c>
      <c r="B13" s="68"/>
      <c r="C13" s="64" t="s">
        <v>4</v>
      </c>
      <c r="D13" s="64" t="s">
        <v>5</v>
      </c>
      <c r="E13" s="64" t="s">
        <v>18</v>
      </c>
      <c r="F13" s="64" t="s">
        <v>19</v>
      </c>
      <c r="G13" s="64" t="s">
        <v>20</v>
      </c>
      <c r="H13" s="72" t="s">
        <v>21</v>
      </c>
    </row>
    <row r="14" spans="1:8" ht="13.5">
      <c r="A14" s="69"/>
      <c r="B14" s="70"/>
      <c r="C14" s="71" t="s">
        <v>6</v>
      </c>
      <c r="D14" s="71" t="s">
        <v>7</v>
      </c>
      <c r="E14" s="65">
        <v>2011</v>
      </c>
      <c r="F14" s="66">
        <v>2012</v>
      </c>
      <c r="G14" s="65">
        <v>2013</v>
      </c>
      <c r="H14" s="73">
        <v>2014</v>
      </c>
    </row>
    <row r="15" spans="1:8" ht="13.5">
      <c r="A15" s="57" t="s">
        <v>22</v>
      </c>
      <c r="B15" s="58"/>
      <c r="C15" s="59">
        <v>1340</v>
      </c>
      <c r="D15" s="60" t="s">
        <v>23</v>
      </c>
      <c r="E15" s="61">
        <v>0</v>
      </c>
      <c r="F15" s="61">
        <f>+E15*1.02</f>
        <v>0</v>
      </c>
      <c r="G15" s="61">
        <f>+F15*1.02</f>
        <v>0</v>
      </c>
      <c r="H15" s="74">
        <f>+G15*1.02</f>
        <v>0</v>
      </c>
    </row>
    <row r="16" spans="1:8" ht="13.5">
      <c r="A16" s="76" t="s">
        <v>48</v>
      </c>
      <c r="B16" s="14"/>
      <c r="C16" s="86">
        <v>1030</v>
      </c>
      <c r="D16" s="77" t="s">
        <v>23</v>
      </c>
      <c r="E16" s="78">
        <v>0</v>
      </c>
      <c r="F16" s="78">
        <v>240900</v>
      </c>
      <c r="G16" s="78">
        <f>+F16*1.03</f>
        <v>248127</v>
      </c>
      <c r="H16" s="79">
        <f>+G16*1.03</f>
        <v>255570.81</v>
      </c>
    </row>
    <row r="17" spans="1:8" ht="13.5">
      <c r="A17" s="69" t="s">
        <v>49</v>
      </c>
      <c r="B17" s="70"/>
      <c r="C17" s="80">
        <v>1211</v>
      </c>
      <c r="D17" s="81" t="s">
        <v>23</v>
      </c>
      <c r="E17" s="82">
        <v>0</v>
      </c>
      <c r="F17" s="82">
        <v>9900</v>
      </c>
      <c r="G17" s="82">
        <f>+F17*1.03</f>
        <v>10197</v>
      </c>
      <c r="H17" s="83">
        <f>+G17*1.03</f>
        <v>10502.91</v>
      </c>
    </row>
    <row r="18" spans="1:8" ht="14.25" thickBot="1">
      <c r="A18" s="33"/>
      <c r="B18" s="34" t="s">
        <v>8</v>
      </c>
      <c r="C18" s="35"/>
      <c r="D18" s="35"/>
      <c r="E18" s="36">
        <f>SUM(E15:E17)</f>
        <v>0</v>
      </c>
      <c r="F18" s="36">
        <f>SUM(F15:F17)</f>
        <v>250800</v>
      </c>
      <c r="G18" s="36">
        <f>SUM(G15:G17)</f>
        <v>258324</v>
      </c>
      <c r="H18" s="75">
        <f>SUM(H15:H17)</f>
        <v>266073.72</v>
      </c>
    </row>
    <row r="19" spans="1:8" ht="13.5">
      <c r="A19" s="19"/>
      <c r="B19" s="19"/>
      <c r="C19" s="37"/>
      <c r="D19" s="37"/>
      <c r="E19" s="38"/>
      <c r="F19" s="39"/>
      <c r="G19" s="38"/>
      <c r="H19" s="38"/>
    </row>
    <row r="20" spans="1:8" ht="14.25" thickBot="1">
      <c r="A20" s="40" t="s">
        <v>9</v>
      </c>
      <c r="B20" s="14"/>
      <c r="C20" s="41"/>
      <c r="D20" s="37"/>
      <c r="E20" s="19"/>
      <c r="F20" s="19"/>
      <c r="G20" s="19"/>
      <c r="H20" s="19"/>
    </row>
    <row r="21" spans="1:8" ht="15">
      <c r="A21" s="67" t="s">
        <v>3</v>
      </c>
      <c r="B21" s="68"/>
      <c r="C21" s="64" t="s">
        <v>4</v>
      </c>
      <c r="D21" s="64" t="s">
        <v>10</v>
      </c>
      <c r="E21" s="64" t="s">
        <v>18</v>
      </c>
      <c r="F21" s="64" t="s">
        <v>19</v>
      </c>
      <c r="G21" s="64" t="s">
        <v>20</v>
      </c>
      <c r="H21" s="72" t="s">
        <v>21</v>
      </c>
    </row>
    <row r="22" spans="1:8" ht="13.5">
      <c r="A22" s="69"/>
      <c r="B22" s="70"/>
      <c r="C22" s="71" t="s">
        <v>6</v>
      </c>
      <c r="D22" s="71" t="s">
        <v>7</v>
      </c>
      <c r="E22" s="65">
        <v>2011</v>
      </c>
      <c r="F22" s="66">
        <v>2012</v>
      </c>
      <c r="G22" s="65">
        <v>2013</v>
      </c>
      <c r="H22" s="73">
        <v>2014</v>
      </c>
    </row>
    <row r="23" spans="1:8" ht="13.5">
      <c r="A23" s="57" t="s">
        <v>22</v>
      </c>
      <c r="B23" s="58"/>
      <c r="C23" s="59">
        <v>1340</v>
      </c>
      <c r="D23" s="62" t="s">
        <v>22</v>
      </c>
      <c r="E23" s="61">
        <v>0</v>
      </c>
      <c r="F23" s="61">
        <v>0</v>
      </c>
      <c r="G23" s="61">
        <v>0</v>
      </c>
      <c r="H23" s="74">
        <v>0</v>
      </c>
    </row>
    <row r="24" spans="1:8" ht="13.5">
      <c r="A24" s="76" t="s">
        <v>48</v>
      </c>
      <c r="B24" s="14"/>
      <c r="C24" s="86">
        <v>1030</v>
      </c>
      <c r="D24" s="84" t="s">
        <v>52</v>
      </c>
      <c r="E24" s="78">
        <v>0</v>
      </c>
      <c r="F24" s="78">
        <v>240900</v>
      </c>
      <c r="G24" s="78">
        <f>+F24*1.03</f>
        <v>248127</v>
      </c>
      <c r="H24" s="79">
        <f>+G24*1.03</f>
        <v>255570.81</v>
      </c>
    </row>
    <row r="25" spans="1:8" ht="13.5">
      <c r="A25" s="69" t="s">
        <v>49</v>
      </c>
      <c r="B25" s="70"/>
      <c r="C25" s="80">
        <v>1211</v>
      </c>
      <c r="D25" s="85" t="s">
        <v>51</v>
      </c>
      <c r="E25" s="82">
        <v>0</v>
      </c>
      <c r="F25" s="82">
        <v>9900</v>
      </c>
      <c r="G25" s="82">
        <f>+F25*1.03</f>
        <v>10197</v>
      </c>
      <c r="H25" s="83">
        <f>+G25*1.03</f>
        <v>10502.91</v>
      </c>
    </row>
    <row r="26" spans="1:8" ht="14.25" thickBot="1">
      <c r="A26" s="33"/>
      <c r="B26" s="34" t="s">
        <v>11</v>
      </c>
      <c r="C26" s="43"/>
      <c r="D26" s="44"/>
      <c r="E26" s="36">
        <f>SUM(E23:E25)</f>
        <v>0</v>
      </c>
      <c r="F26" s="36">
        <f>SUM(F23:F25)</f>
        <v>250800</v>
      </c>
      <c r="G26" s="36">
        <f>SUM(G23:G25)</f>
        <v>258324</v>
      </c>
      <c r="H26" s="75">
        <f>SUM(H23:H25)</f>
        <v>266073.72</v>
      </c>
    </row>
    <row r="27" spans="1:8" ht="13.5">
      <c r="A27" s="19"/>
      <c r="B27" s="19"/>
      <c r="C27" s="19"/>
      <c r="D27" s="19"/>
      <c r="E27" s="38"/>
      <c r="F27" s="38"/>
      <c r="G27" s="38"/>
      <c r="H27" s="38"/>
    </row>
    <row r="28" spans="1:8" ht="14.25" thickBot="1">
      <c r="A28" s="40" t="s">
        <v>12</v>
      </c>
      <c r="B28" s="14"/>
      <c r="C28" s="14"/>
      <c r="D28" s="14"/>
      <c r="E28" s="19"/>
      <c r="F28" s="19"/>
      <c r="G28" s="19"/>
      <c r="H28" s="19"/>
    </row>
    <row r="29" spans="1:8" ht="15">
      <c r="A29" s="67"/>
      <c r="B29" s="68"/>
      <c r="C29" s="64" t="s">
        <v>4</v>
      </c>
      <c r="D29" s="64" t="s">
        <v>10</v>
      </c>
      <c r="E29" s="64" t="s">
        <v>18</v>
      </c>
      <c r="F29" s="64" t="s">
        <v>19</v>
      </c>
      <c r="G29" s="64" t="s">
        <v>20</v>
      </c>
      <c r="H29" s="72" t="s">
        <v>21</v>
      </c>
    </row>
    <row r="30" spans="1:8" ht="13.5">
      <c r="A30" s="69"/>
      <c r="B30" s="70"/>
      <c r="C30" s="71" t="s">
        <v>6</v>
      </c>
      <c r="D30" s="71" t="s">
        <v>7</v>
      </c>
      <c r="E30" s="65">
        <v>2011</v>
      </c>
      <c r="F30" s="66">
        <v>2012</v>
      </c>
      <c r="G30" s="65">
        <v>2013</v>
      </c>
      <c r="H30" s="73">
        <v>2014</v>
      </c>
    </row>
    <row r="31" spans="1:8" ht="13.5">
      <c r="A31" s="46"/>
      <c r="B31" s="27"/>
      <c r="C31" s="47"/>
      <c r="D31" s="42"/>
      <c r="E31" s="32"/>
      <c r="F31" s="32"/>
      <c r="G31" s="48"/>
      <c r="H31" s="49"/>
    </row>
    <row r="32" spans="1:8" ht="14.25" thickBot="1">
      <c r="A32" s="50"/>
      <c r="B32" s="51" t="s">
        <v>11</v>
      </c>
      <c r="C32" s="43"/>
      <c r="D32" s="44"/>
      <c r="E32" s="36">
        <f>SUM(E31:E31)</f>
        <v>0</v>
      </c>
      <c r="F32" s="36">
        <f>SUM(F31:F31)</f>
        <v>0</v>
      </c>
      <c r="G32" s="36">
        <f>SUM(G31:G31)</f>
        <v>0</v>
      </c>
      <c r="H32" s="75">
        <f>SUM(H31:H31)</f>
        <v>0</v>
      </c>
    </row>
    <row r="33" spans="1:8" ht="13.5">
      <c r="A33" s="52" t="s">
        <v>17</v>
      </c>
      <c r="B33" s="19"/>
      <c r="C33" s="19"/>
      <c r="D33" s="19"/>
      <c r="E33" s="38"/>
      <c r="F33" s="38"/>
      <c r="G33" s="38"/>
      <c r="H33" s="38"/>
    </row>
    <row r="34" spans="1:8" ht="92.25" customHeight="1">
      <c r="A34" s="87" t="s">
        <v>50</v>
      </c>
      <c r="B34" s="88"/>
      <c r="C34" s="88"/>
      <c r="D34" s="88"/>
      <c r="E34" s="88"/>
      <c r="F34" s="88"/>
      <c r="G34" s="88"/>
      <c r="H34" s="88"/>
    </row>
    <row r="35" spans="1:8" ht="12.75">
      <c r="A35" s="20"/>
      <c r="B35" s="20"/>
      <c r="C35" s="20"/>
      <c r="D35" s="20"/>
      <c r="E35" s="20"/>
      <c r="F35" s="20"/>
      <c r="G35" s="20"/>
      <c r="H35" s="20"/>
    </row>
    <row r="36" ht="15.75">
      <c r="A36" s="53"/>
    </row>
    <row r="37" ht="15.75">
      <c r="A37" s="53"/>
    </row>
    <row r="38" ht="15.75">
      <c r="A38" s="53"/>
    </row>
  </sheetData>
  <sheetProtection/>
  <mergeCells count="2">
    <mergeCell ref="A34:H34"/>
    <mergeCell ref="B5:H5"/>
  </mergeCells>
  <printOptions horizontalCentered="1"/>
  <pageMargins left="0.33" right="0.34" top="0.79"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I26" sqref="I26"/>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13</v>
      </c>
      <c r="B3" s="55" t="s">
        <v>26</v>
      </c>
      <c r="C3" s="7"/>
      <c r="D3" s="7"/>
      <c r="E3" s="7"/>
      <c r="F3" s="7"/>
      <c r="G3" s="7"/>
      <c r="H3" s="8"/>
    </row>
    <row r="4" spans="1:8" ht="13.5">
      <c r="A4" s="9" t="s">
        <v>14</v>
      </c>
      <c r="B4" s="10" t="s">
        <v>27</v>
      </c>
      <c r="C4" s="11"/>
      <c r="D4" s="11"/>
      <c r="E4" s="11"/>
      <c r="F4" s="11"/>
      <c r="G4" s="11"/>
      <c r="H4" s="12"/>
    </row>
    <row r="5" spans="1:8" ht="13.5">
      <c r="A5" s="13" t="s">
        <v>28</v>
      </c>
      <c r="B5" s="14"/>
      <c r="C5" s="14"/>
      <c r="D5" s="14"/>
      <c r="E5" s="14"/>
      <c r="F5" s="14"/>
      <c r="G5" s="14"/>
      <c r="H5" s="15"/>
    </row>
    <row r="6" spans="1:8" ht="13.5">
      <c r="A6" s="13" t="s">
        <v>15</v>
      </c>
      <c r="B6" s="14" t="s">
        <v>29</v>
      </c>
      <c r="C6" s="14"/>
      <c r="D6" s="14"/>
      <c r="E6" s="14"/>
      <c r="F6" s="14"/>
      <c r="G6" s="14"/>
      <c r="H6" s="15"/>
    </row>
    <row r="7" spans="1:8" ht="14.25" thickBot="1">
      <c r="A7" s="16" t="s">
        <v>16</v>
      </c>
      <c r="B7" s="17"/>
      <c r="C7" s="17"/>
      <c r="D7" s="17"/>
      <c r="E7" s="17"/>
      <c r="F7" s="17"/>
      <c r="G7" s="17"/>
      <c r="H7" s="18"/>
    </row>
    <row r="8" spans="1:8" ht="14.25" thickTop="1">
      <c r="A8" s="14" t="s">
        <v>30</v>
      </c>
      <c r="B8" s="20"/>
      <c r="C8" s="19"/>
      <c r="D8" s="14"/>
      <c r="E8" s="14"/>
      <c r="F8" s="21">
        <v>-339100</v>
      </c>
      <c r="G8" s="14"/>
      <c r="H8" s="14"/>
    </row>
    <row r="9" spans="1:8" ht="13.5">
      <c r="A9" s="14" t="s">
        <v>31</v>
      </c>
      <c r="B9" s="20"/>
      <c r="C9" s="19"/>
      <c r="D9" s="19"/>
      <c r="E9" s="19"/>
      <c r="F9" s="21">
        <v>-605520</v>
      </c>
      <c r="G9" s="21"/>
      <c r="H9" s="19"/>
    </row>
    <row r="10" spans="1:8" ht="13.5">
      <c r="A10" s="14"/>
      <c r="B10" s="20"/>
      <c r="C10" s="19"/>
      <c r="D10" s="19"/>
      <c r="E10" s="19"/>
      <c r="F10" s="19"/>
      <c r="G10" s="21"/>
      <c r="H10" s="19"/>
    </row>
    <row r="11" spans="1:8" ht="13.5">
      <c r="A11" s="14"/>
      <c r="B11" s="20"/>
      <c r="C11" s="19"/>
      <c r="D11" s="19"/>
      <c r="E11" s="19"/>
      <c r="F11" s="19"/>
      <c r="G11" s="21"/>
      <c r="H11" s="19"/>
    </row>
    <row r="12" spans="1:8" ht="14.25" thickBot="1">
      <c r="A12" s="22" t="s">
        <v>2</v>
      </c>
      <c r="B12" s="14"/>
      <c r="C12" s="19"/>
      <c r="D12" s="19"/>
      <c r="E12" s="19"/>
      <c r="F12" s="19"/>
      <c r="G12" s="19"/>
      <c r="H12" s="19"/>
    </row>
    <row r="13" spans="1:8" ht="15">
      <c r="A13" s="23" t="s">
        <v>3</v>
      </c>
      <c r="B13" s="24"/>
      <c r="C13" s="25" t="s">
        <v>4</v>
      </c>
      <c r="D13" s="25" t="s">
        <v>5</v>
      </c>
      <c r="E13" s="25" t="s">
        <v>32</v>
      </c>
      <c r="F13" s="25" t="s">
        <v>19</v>
      </c>
      <c r="G13" s="25" t="s">
        <v>33</v>
      </c>
      <c r="H13" s="25" t="s">
        <v>34</v>
      </c>
    </row>
    <row r="14" spans="1:8" ht="13.5">
      <c r="A14" s="26" t="s">
        <v>35</v>
      </c>
      <c r="B14" s="27"/>
      <c r="C14" s="28" t="s">
        <v>6</v>
      </c>
      <c r="D14" s="28" t="s">
        <v>36</v>
      </c>
      <c r="E14" s="29">
        <v>2007</v>
      </c>
      <c r="F14" s="54">
        <v>2008</v>
      </c>
      <c r="G14" s="30">
        <v>2009</v>
      </c>
      <c r="H14" s="30">
        <v>2010</v>
      </c>
    </row>
    <row r="15" spans="1:8" ht="13.5">
      <c r="A15" s="26"/>
      <c r="B15" s="27"/>
      <c r="C15" s="31">
        <v>1340</v>
      </c>
      <c r="D15" s="56"/>
      <c r="E15" s="32"/>
      <c r="F15" s="32"/>
      <c r="G15" s="32"/>
      <c r="H15" s="32"/>
    </row>
    <row r="16" spans="1:8" ht="15">
      <c r="A16" s="57" t="s">
        <v>37</v>
      </c>
      <c r="B16" s="58"/>
      <c r="C16" s="59">
        <v>1340</v>
      </c>
      <c r="D16" s="60"/>
      <c r="E16" s="61">
        <v>-318750</v>
      </c>
      <c r="F16" s="61">
        <v>-637500</v>
      </c>
      <c r="G16" s="61">
        <v>-618375</v>
      </c>
      <c r="H16" s="61">
        <v>-599823</v>
      </c>
    </row>
    <row r="17" spans="1:8" ht="15">
      <c r="A17" s="57" t="s">
        <v>38</v>
      </c>
      <c r="B17" s="58"/>
      <c r="C17" s="59">
        <v>1340</v>
      </c>
      <c r="D17" s="60"/>
      <c r="E17" s="61">
        <v>-20350</v>
      </c>
      <c r="F17" s="61">
        <v>-40700</v>
      </c>
      <c r="G17" s="61">
        <v>-39479</v>
      </c>
      <c r="H17" s="61">
        <v>-38295</v>
      </c>
    </row>
    <row r="18" spans="1:8" ht="15">
      <c r="A18" s="57" t="s">
        <v>39</v>
      </c>
      <c r="B18" s="58"/>
      <c r="C18" s="59">
        <v>1340</v>
      </c>
      <c r="D18" s="60"/>
      <c r="E18" s="61"/>
      <c r="F18" s="61">
        <v>2000</v>
      </c>
      <c r="G18" s="61">
        <v>1960</v>
      </c>
      <c r="H18" s="61">
        <v>1921</v>
      </c>
    </row>
    <row r="19" spans="1:8" ht="15">
      <c r="A19" s="57" t="s">
        <v>40</v>
      </c>
      <c r="B19" s="58"/>
      <c r="C19" s="59">
        <v>1340</v>
      </c>
      <c r="D19" s="60"/>
      <c r="E19" s="61"/>
      <c r="F19" s="61">
        <v>70680</v>
      </c>
      <c r="G19" s="61">
        <v>68560</v>
      </c>
      <c r="H19" s="61">
        <v>66502</v>
      </c>
    </row>
    <row r="20" spans="1:8" ht="13.5">
      <c r="A20" s="57"/>
      <c r="B20" s="58"/>
      <c r="C20" s="59">
        <v>1340</v>
      </c>
      <c r="D20" s="60"/>
      <c r="E20" s="61"/>
      <c r="F20" s="61"/>
      <c r="G20" s="61"/>
      <c r="H20" s="61"/>
    </row>
    <row r="21" spans="1:8" ht="14.25" thickBot="1">
      <c r="A21" s="33"/>
      <c r="B21" s="34" t="s">
        <v>8</v>
      </c>
      <c r="C21" s="35"/>
      <c r="D21" s="35"/>
      <c r="E21" s="36">
        <f>SUM(E15:E20)</f>
        <v>-339100</v>
      </c>
      <c r="F21" s="36">
        <f>SUM(F15:F20)</f>
        <v>-605520</v>
      </c>
      <c r="G21" s="36">
        <f>SUM(G15:G20)</f>
        <v>-587334</v>
      </c>
      <c r="H21" s="36">
        <f>SUM(H15:H20)</f>
        <v>-569695</v>
      </c>
    </row>
    <row r="22" spans="1:8" ht="13.5">
      <c r="A22" s="19"/>
      <c r="B22" s="19"/>
      <c r="C22" s="37"/>
      <c r="D22" s="37"/>
      <c r="E22" s="38"/>
      <c r="F22" s="39"/>
      <c r="G22" s="38"/>
      <c r="H22" s="38"/>
    </row>
    <row r="23" spans="1:8" ht="14.25" thickBot="1">
      <c r="A23" s="40" t="s">
        <v>9</v>
      </c>
      <c r="B23" s="14"/>
      <c r="C23" s="41"/>
      <c r="D23" s="37"/>
      <c r="E23" s="19"/>
      <c r="F23" s="19"/>
      <c r="G23" s="19"/>
      <c r="H23" s="19"/>
    </row>
    <row r="24" spans="1:8" ht="15">
      <c r="A24" s="23" t="s">
        <v>3</v>
      </c>
      <c r="B24" s="24"/>
      <c r="C24" s="25" t="s">
        <v>4</v>
      </c>
      <c r="D24" s="25" t="s">
        <v>10</v>
      </c>
      <c r="E24" s="25" t="s">
        <v>18</v>
      </c>
      <c r="F24" s="25" t="s">
        <v>19</v>
      </c>
      <c r="G24" s="25" t="s">
        <v>20</v>
      </c>
      <c r="H24" s="25" t="s">
        <v>21</v>
      </c>
    </row>
    <row r="25" spans="1:8" ht="13.5">
      <c r="A25" s="26"/>
      <c r="B25" s="27"/>
      <c r="C25" s="28" t="s">
        <v>6</v>
      </c>
      <c r="D25" s="28" t="s">
        <v>7</v>
      </c>
      <c r="E25" s="29">
        <v>2007</v>
      </c>
      <c r="F25" s="30">
        <v>2008</v>
      </c>
      <c r="G25" s="30">
        <v>2009</v>
      </c>
      <c r="H25" s="30">
        <v>2010</v>
      </c>
    </row>
    <row r="26" spans="1:8" ht="13.5">
      <c r="A26" s="26"/>
      <c r="B26" s="27"/>
      <c r="C26" s="31"/>
      <c r="D26" s="42"/>
      <c r="E26" s="32"/>
      <c r="F26" s="32"/>
      <c r="G26" s="32"/>
      <c r="H26" s="32"/>
    </row>
    <row r="27" spans="1:8" ht="14.25" thickBot="1">
      <c r="A27" s="33"/>
      <c r="B27" s="34" t="s">
        <v>11</v>
      </c>
      <c r="C27" s="43"/>
      <c r="D27" s="44"/>
      <c r="E27" s="36">
        <f>SUM(E26:E26)</f>
        <v>0</v>
      </c>
      <c r="F27" s="36">
        <f>SUM(F26:F26)</f>
        <v>0</v>
      </c>
      <c r="G27" s="45">
        <f>SUM(G26:G26)</f>
        <v>0</v>
      </c>
      <c r="H27" s="36">
        <f>SUM(H26:H26)</f>
        <v>0</v>
      </c>
    </row>
    <row r="28" spans="1:8" ht="13.5">
      <c r="A28" s="19"/>
      <c r="B28" s="19"/>
      <c r="C28" s="19"/>
      <c r="D28" s="19"/>
      <c r="E28" s="38"/>
      <c r="F28" s="38"/>
      <c r="G28" s="38"/>
      <c r="H28" s="38"/>
    </row>
    <row r="29" spans="1:8" ht="14.25" thickBot="1">
      <c r="A29" s="40" t="s">
        <v>12</v>
      </c>
      <c r="B29" s="14"/>
      <c r="C29" s="14"/>
      <c r="D29" s="14"/>
      <c r="E29" s="19"/>
      <c r="F29" s="19"/>
      <c r="G29" s="19"/>
      <c r="H29" s="19"/>
    </row>
    <row r="30" spans="1:8" ht="15">
      <c r="A30" s="23"/>
      <c r="B30" s="24"/>
      <c r="C30" s="25" t="s">
        <v>4</v>
      </c>
      <c r="D30" s="25" t="s">
        <v>10</v>
      </c>
      <c r="E30" s="25" t="s">
        <v>18</v>
      </c>
      <c r="F30" s="25" t="s">
        <v>19</v>
      </c>
      <c r="G30" s="25" t="s">
        <v>20</v>
      </c>
      <c r="H30" s="25" t="s">
        <v>21</v>
      </c>
    </row>
    <row r="31" spans="1:8" ht="13.5">
      <c r="A31" s="26"/>
      <c r="B31" s="27"/>
      <c r="C31" s="28" t="s">
        <v>6</v>
      </c>
      <c r="D31" s="28" t="s">
        <v>7</v>
      </c>
      <c r="E31" s="29">
        <v>2007</v>
      </c>
      <c r="F31" s="30">
        <v>2008</v>
      </c>
      <c r="G31" s="30">
        <v>2009</v>
      </c>
      <c r="H31" s="30">
        <v>2010</v>
      </c>
    </row>
    <row r="32" spans="1:8" ht="13.5">
      <c r="A32" s="46"/>
      <c r="B32" s="27"/>
      <c r="C32" s="47"/>
      <c r="D32" s="42"/>
      <c r="E32" s="32"/>
      <c r="F32" s="32"/>
      <c r="G32" s="48"/>
      <c r="H32" s="49"/>
    </row>
    <row r="33" spans="1:8" ht="14.25" thickBot="1">
      <c r="A33" s="50"/>
      <c r="B33" s="51" t="s">
        <v>11</v>
      </c>
      <c r="C33" s="43"/>
      <c r="D33" s="44"/>
      <c r="E33" s="36">
        <f>SUM(E32:E32)</f>
        <v>0</v>
      </c>
      <c r="F33" s="36">
        <f>SUM(F32:F32)</f>
        <v>0</v>
      </c>
      <c r="G33" s="36">
        <f>SUM(G32:G32)</f>
        <v>0</v>
      </c>
      <c r="H33" s="36">
        <f>SUM(H32:H32)</f>
        <v>0</v>
      </c>
    </row>
    <row r="34" spans="1:8" ht="13.5">
      <c r="A34" s="52" t="s">
        <v>17</v>
      </c>
      <c r="B34" s="19"/>
      <c r="C34" s="19"/>
      <c r="D34" s="19"/>
      <c r="E34" s="38"/>
      <c r="F34" s="38"/>
      <c r="G34" s="38"/>
      <c r="H34" s="38"/>
    </row>
    <row r="35" spans="1:8" ht="14.25" customHeight="1">
      <c r="A35" s="88" t="s">
        <v>41</v>
      </c>
      <c r="B35" s="88"/>
      <c r="C35" s="88"/>
      <c r="D35" s="88"/>
      <c r="E35" s="88"/>
      <c r="F35" s="88"/>
      <c r="G35" s="88"/>
      <c r="H35" s="88"/>
    </row>
    <row r="36" spans="1:8" ht="12.75">
      <c r="A36" s="20" t="s">
        <v>42</v>
      </c>
      <c r="B36" s="20"/>
      <c r="C36" s="20"/>
      <c r="D36" s="20"/>
      <c r="E36" s="20"/>
      <c r="F36" s="20"/>
      <c r="G36" s="20"/>
      <c r="H36" s="20"/>
    </row>
    <row r="37" ht="15.75">
      <c r="A37" s="53" t="s">
        <v>43</v>
      </c>
    </row>
    <row r="38" ht="15.75">
      <c r="A38" s="53" t="s">
        <v>44</v>
      </c>
    </row>
    <row r="39" ht="15.75">
      <c r="A39" s="53" t="s">
        <v>45</v>
      </c>
    </row>
    <row r="40" ht="15.75">
      <c r="A40" s="53"/>
    </row>
  </sheetData>
  <sheetProtection/>
  <mergeCells count="1">
    <mergeCell ref="A35:H35"/>
  </mergeCells>
  <printOptions horizontalCentered="1"/>
  <pageMargins left="0.33" right="0.34" top="0.79" bottom="1"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 Angel</cp:lastModifiedBy>
  <dcterms:created xsi:type="dcterms:W3CDTF">2005-07-14T18:19:00Z</dcterms:created>
  <dcterms:modified xsi:type="dcterms:W3CDTF">2011-09-26T21:36:44Z</dcterms:modified>
  <cp:category/>
  <cp:version/>
  <cp:contentType/>
  <cp:contentStatus/>
</cp:coreProperties>
</file>