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105" windowWidth="15120" windowHeight="8010" activeTab="0"/>
  </bookViews>
  <sheets>
    <sheet name="PWTF Fiscal Note" sheetId="3" r:id="rId1"/>
    <sheet name="PWTF Fiscal Note Part II" sheetId="2" r:id="rId2"/>
    <sheet name="Sheet2" sheetId="4" r:id="rId3"/>
  </sheets>
  <definedNames>
    <definedName name="_xlnm.Print_Area" localSheetId="1">'PWTF Fiscal Note Part II'!$A$1:$H$33</definedName>
  </definedNames>
  <calcPr calcId="125725"/>
</workbook>
</file>

<file path=xl/sharedStrings.xml><?xml version="1.0" encoding="utf-8"?>
<sst xmlns="http://schemas.openxmlformats.org/spreadsheetml/2006/main" count="73" uniqueCount="61">
  <si>
    <t>2011 Washington State Public Works Trust Fund Loan</t>
  </si>
  <si>
    <t>King County Department of Natural Resources and Parks - Wastewater Treatment Division</t>
  </si>
  <si>
    <t>Ballard Siphon Repair Project</t>
  </si>
  <si>
    <t>Borrowing</t>
  </si>
  <si>
    <t>Principal</t>
  </si>
  <si>
    <t>Annual Debt Service Payments</t>
  </si>
  <si>
    <t>Total</t>
  </si>
  <si>
    <t>Period</t>
  </si>
  <si>
    <t>Loan</t>
  </si>
  <si>
    <t>Bond</t>
  </si>
  <si>
    <t>Difference</t>
  </si>
  <si>
    <t>Instruments</t>
  </si>
  <si>
    <t>Rate</t>
  </si>
  <si>
    <t>Term</t>
  </si>
  <si>
    <t>20 years</t>
  </si>
  <si>
    <t>Bond (2011)</t>
  </si>
  <si>
    <t>Bond (2012)</t>
  </si>
  <si>
    <t>35 years</t>
  </si>
  <si>
    <t>Bond (2013)</t>
  </si>
  <si>
    <t>40 years</t>
  </si>
  <si>
    <t>Bond (2014)</t>
  </si>
  <si>
    <t>Debt Service</t>
  </si>
  <si>
    <t>Sum of Payments</t>
  </si>
  <si>
    <t>Present Value, 5.5%</t>
  </si>
  <si>
    <t xml:space="preserve"> Important Notes and Assumptions</t>
  </si>
  <si>
    <t xml:space="preserve">  expenditures one-for-one.</t>
  </si>
  <si>
    <t>project is completed and are repaid in 20 years.</t>
  </si>
  <si>
    <t>the weighted average of assumed long-term bond interest rates.</t>
  </si>
  <si>
    <t>4/ Bond debt service assumes a 2 percent issuance cost.</t>
  </si>
  <si>
    <t>FISCAL NOTE</t>
  </si>
  <si>
    <t>Affected Agency and/or Agencies:  Wastewater Treatment Division, Department of Natural Resources and Parks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</si>
  <si>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</si>
  <si>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</si>
  <si>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</si>
  <si>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</si>
  <si>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</si>
  <si>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</si>
  <si>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</si>
  <si>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</si>
  <si>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DNRP</t>
  </si>
  <si>
    <t>TOTAL</t>
  </si>
  <si>
    <t>Expenditures by Category</t>
  </si>
  <si>
    <t>Salaries &amp; Benefits</t>
  </si>
  <si>
    <t>Supplies and Services</t>
  </si>
  <si>
    <t>Capital Outlay</t>
  </si>
  <si>
    <t>WA State Public Works Trust Fund Loan</t>
  </si>
  <si>
    <t>Revenue Bond Proceeds</t>
  </si>
  <si>
    <t xml:space="preserve">Water Quality Capital Improvement Fund/Wastewater </t>
  </si>
  <si>
    <t>2014-2051</t>
  </si>
  <si>
    <t>Water Quality Fund - PWTF Debt Service</t>
  </si>
  <si>
    <t>Water Quality Fund - Sewer Revenue Bond Debt Service Reduction</t>
  </si>
  <si>
    <t>Other: Debt Service Payments</t>
  </si>
  <si>
    <t>Title:  Ballard Siphon Public Works Trust Fund (PWTF) Loan Funding</t>
  </si>
  <si>
    <t>2014-2053</t>
  </si>
  <si>
    <t>Ordinance/Motion No. 2011-XXXX</t>
  </si>
  <si>
    <t>Note Prepared By: Steve Baruso, Grants Administrator</t>
  </si>
  <si>
    <t>Note Reviewed By:  Tom Lienesch, Economist</t>
  </si>
  <si>
    <t>2/ Loan repayments are assumed to commence within one year after</t>
  </si>
  <si>
    <t>3/ The discount rate in the 2011 present-value calculation reflects</t>
  </si>
  <si>
    <r>
      <t xml:space="preserve">Assumptions:  </t>
    </r>
    <r>
      <rPr>
        <i/>
        <sz val="10.5"/>
        <rFont val="Univers"/>
        <family val="2"/>
      </rPr>
      <t>See page 2</t>
    </r>
  </si>
  <si>
    <t>1/ PWTF loan proceeds are assumed to displace bond-funded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</si>
</sst>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.000%"/>
    <numFmt numFmtId="167" formatCode="_(* #,##0.000000000_);_(* \(#,##0.000000000\);_(* &quot;-&quot;??_);_(@_)"/>
    <numFmt numFmtId="168" formatCode="_(* #,##0.00000_);_(* \(#,##0.00000\);_(* &quot;-&quot;??_);_(@_)"/>
    <numFmt numFmtId="169" formatCode="General_)"/>
    <numFmt numFmtId="170" formatCode="#,##0.0,;\(#,##0.0,\)"/>
    <numFmt numFmtId="171" formatCode="0000"/>
  </numFmts>
  <fonts count="14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sz val="10"/>
      <name val="Univers"/>
      <family val="2"/>
    </font>
    <font>
      <i/>
      <sz val="10.5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 style="medium"/>
      <bottom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169" fontId="3" fillId="0" borderId="0">
      <alignment/>
      <protection/>
    </xf>
    <xf numFmtId="164" fontId="3" fillId="0" borderId="0">
      <alignment/>
      <protection/>
    </xf>
    <xf numFmtId="169" fontId="5" fillId="0" borderId="0">
      <alignment horizontal="center"/>
      <protection/>
    </xf>
    <xf numFmtId="0" fontId="6" fillId="0" borderId="0">
      <alignment horizontal="center"/>
      <protection/>
    </xf>
    <xf numFmtId="169" fontId="7" fillId="0" borderId="0">
      <alignment horizontal="center"/>
      <protection/>
    </xf>
    <xf numFmtId="1" fontId="6" fillId="0" borderId="0">
      <alignment horizontal="center"/>
      <protection/>
    </xf>
    <xf numFmtId="37" fontId="6" fillId="0" borderId="0">
      <alignment/>
      <protection/>
    </xf>
    <xf numFmtId="164" fontId="3" fillId="2" borderId="1">
      <alignment/>
      <protection/>
    </xf>
    <xf numFmtId="164" fontId="3" fillId="2" borderId="2">
      <alignment/>
      <protection/>
    </xf>
    <xf numFmtId="164" fontId="3" fillId="0" borderId="3">
      <alignment/>
      <protection/>
    </xf>
    <xf numFmtId="170" fontId="6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159">
    <xf numFmtId="0" fontId="0" fillId="0" borderId="0" xfId="0"/>
    <xf numFmtId="0" fontId="1" fillId="0" borderId="0" xfId="20">
      <alignment/>
      <protection/>
    </xf>
    <xf numFmtId="49" fontId="1" fillId="0" borderId="0" xfId="20" applyNumberFormat="1">
      <alignment/>
      <protection/>
    </xf>
    <xf numFmtId="0" fontId="1" fillId="0" borderId="0" xfId="20" applyAlignment="1">
      <alignment horizontal="center"/>
      <protection/>
    </xf>
    <xf numFmtId="165" fontId="1" fillId="0" borderId="0" xfId="20" applyNumberFormat="1" applyAlignment="1">
      <alignment horizontal="center"/>
      <protection/>
    </xf>
    <xf numFmtId="6" fontId="1" fillId="0" borderId="0" xfId="20" applyNumberFormat="1">
      <alignment/>
      <protection/>
    </xf>
    <xf numFmtId="0" fontId="3" fillId="0" borderId="4" xfId="20" applyFont="1" applyBorder="1" applyAlignment="1">
      <alignment horizontal="center"/>
      <protection/>
    </xf>
    <xf numFmtId="0" fontId="3" fillId="0" borderId="5" xfId="20" applyFont="1" applyBorder="1" applyAlignment="1">
      <alignment horizontal="center"/>
      <protection/>
    </xf>
    <xf numFmtId="0" fontId="1" fillId="0" borderId="4" xfId="20" applyBorder="1">
      <alignment/>
      <protection/>
    </xf>
    <xf numFmtId="0" fontId="1" fillId="0" borderId="5" xfId="20" applyBorder="1">
      <alignment/>
      <protection/>
    </xf>
    <xf numFmtId="0" fontId="3" fillId="0" borderId="0" xfId="20" applyFont="1" applyAlignment="1" quotePrefix="1">
      <alignment horizontal="left"/>
      <protection/>
    </xf>
    <xf numFmtId="0" fontId="3" fillId="0" borderId="6" xfId="20" applyFont="1" applyBorder="1" applyAlignment="1" quotePrefix="1">
      <alignment horizontal="center"/>
      <protection/>
    </xf>
    <xf numFmtId="0" fontId="3" fillId="0" borderId="0" xfId="20" applyFont="1" applyBorder="1" applyAlignment="1" quotePrefix="1">
      <alignment horizontal="center"/>
      <protection/>
    </xf>
    <xf numFmtId="0" fontId="3" fillId="0" borderId="7" xfId="20" applyFont="1" applyBorder="1" applyAlignment="1" quotePrefix="1">
      <alignment horizontal="center"/>
      <protection/>
    </xf>
    <xf numFmtId="0" fontId="1" fillId="0" borderId="6" xfId="20" applyFont="1" applyBorder="1" applyAlignment="1">
      <alignment horizontal="center"/>
      <protection/>
    </xf>
    <xf numFmtId="165" fontId="1" fillId="0" borderId="7" xfId="20" applyNumberFormat="1" applyBorder="1" applyAlignment="1">
      <alignment horizontal="right"/>
      <protection/>
    </xf>
    <xf numFmtId="165" fontId="1" fillId="0" borderId="0" xfId="20" applyNumberFormat="1" applyBorder="1" applyAlignment="1">
      <alignment horizontal="center"/>
      <protection/>
    </xf>
    <xf numFmtId="49" fontId="1" fillId="0" borderId="0" xfId="20" applyNumberFormat="1" applyBorder="1">
      <alignment/>
      <protection/>
    </xf>
    <xf numFmtId="0" fontId="3" fillId="0" borderId="8" xfId="20" applyFont="1" applyBorder="1" applyAlignment="1">
      <alignment horizontal="center"/>
      <protection/>
    </xf>
    <xf numFmtId="0" fontId="3" fillId="0" borderId="9" xfId="20" applyFont="1" applyBorder="1" applyAlignment="1">
      <alignment horizontal="center"/>
      <protection/>
    </xf>
    <xf numFmtId="0" fontId="3" fillId="0" borderId="9" xfId="20" applyFont="1" applyBorder="1" applyAlignment="1" quotePrefix="1">
      <alignment horizontal="center"/>
      <protection/>
    </xf>
    <xf numFmtId="0" fontId="3" fillId="0" borderId="10" xfId="20" applyFont="1" applyBorder="1" applyAlignment="1">
      <alignment horizontal="center"/>
      <protection/>
    </xf>
    <xf numFmtId="0" fontId="1" fillId="0" borderId="6" xfId="20" applyBorder="1" applyAlignment="1">
      <alignment horizontal="center"/>
      <protection/>
    </xf>
    <xf numFmtId="8" fontId="3" fillId="0" borderId="0" xfId="20" applyNumberFormat="1" applyFont="1" applyAlignment="1" quotePrefix="1">
      <alignment horizontal="left"/>
      <protection/>
    </xf>
    <xf numFmtId="0" fontId="3" fillId="0" borderId="6" xfId="20" applyFont="1" applyBorder="1" applyAlignment="1">
      <alignment horizontal="center"/>
      <protection/>
    </xf>
    <xf numFmtId="0" fontId="3" fillId="0" borderId="7" xfId="20" applyFont="1" applyBorder="1" applyAlignment="1">
      <alignment horizontal="center"/>
      <protection/>
    </xf>
    <xf numFmtId="165" fontId="1" fillId="0" borderId="0" xfId="20" applyNumberFormat="1" applyBorder="1">
      <alignment/>
      <protection/>
    </xf>
    <xf numFmtId="6" fontId="1" fillId="0" borderId="0" xfId="20" applyNumberFormat="1" applyBorder="1">
      <alignment/>
      <protection/>
    </xf>
    <xf numFmtId="5" fontId="4" fillId="0" borderId="7" xfId="20" applyNumberFormat="1" applyFont="1" applyBorder="1" applyAlignment="1">
      <alignment horizontal="center"/>
      <protection/>
    </xf>
    <xf numFmtId="0" fontId="1" fillId="0" borderId="11" xfId="20" applyBorder="1" applyAlignment="1">
      <alignment horizontal="center"/>
      <protection/>
    </xf>
    <xf numFmtId="165" fontId="1" fillId="0" borderId="12" xfId="20" applyNumberFormat="1" applyBorder="1" applyAlignment="1">
      <alignment horizontal="right"/>
      <protection/>
    </xf>
    <xf numFmtId="49" fontId="1" fillId="0" borderId="0" xfId="15" applyNumberFormat="1" applyFont="1"/>
    <xf numFmtId="0" fontId="3" fillId="0" borderId="3" xfId="20" applyFont="1" applyBorder="1" applyAlignment="1">
      <alignment horizontal="center"/>
      <protection/>
    </xf>
    <xf numFmtId="166" fontId="3" fillId="0" borderId="5" xfId="15" applyNumberFormat="1" applyFont="1" applyBorder="1" applyAlignment="1">
      <alignment horizontal="center"/>
    </xf>
    <xf numFmtId="0" fontId="1" fillId="0" borderId="3" xfId="20" applyBorder="1">
      <alignment/>
      <protection/>
    </xf>
    <xf numFmtId="166" fontId="1" fillId="0" borderId="5" xfId="15" applyNumberFormat="1" applyFont="1" applyBorder="1"/>
    <xf numFmtId="0" fontId="1" fillId="0" borderId="4" xfId="20" applyBorder="1" applyAlignment="1" quotePrefix="1">
      <alignment horizontal="center"/>
      <protection/>
    </xf>
    <xf numFmtId="10" fontId="1" fillId="0" borderId="3" xfId="20" applyNumberFormat="1" applyBorder="1" applyAlignment="1">
      <alignment horizontal="center"/>
      <protection/>
    </xf>
    <xf numFmtId="6" fontId="1" fillId="0" borderId="5" xfId="20" applyNumberFormat="1" applyBorder="1" applyAlignment="1">
      <alignment horizontal="center"/>
      <protection/>
    </xf>
    <xf numFmtId="0" fontId="1" fillId="0" borderId="6" xfId="20" applyFont="1" applyBorder="1" applyAlignment="1" quotePrefix="1">
      <alignment horizontal="center"/>
      <protection/>
    </xf>
    <xf numFmtId="10" fontId="1" fillId="0" borderId="0" xfId="20" applyNumberFormat="1" applyBorder="1" applyAlignment="1">
      <alignment horizontal="center"/>
      <protection/>
    </xf>
    <xf numFmtId="0" fontId="1" fillId="0" borderId="7" xfId="20" applyFont="1" applyBorder="1" applyAlignment="1" quotePrefix="1">
      <alignment horizontal="center"/>
      <protection/>
    </xf>
    <xf numFmtId="10" fontId="1" fillId="0" borderId="0" xfId="15" applyNumberFormat="1" applyFont="1" applyBorder="1" applyAlignment="1">
      <alignment horizontal="center"/>
    </xf>
    <xf numFmtId="0" fontId="1" fillId="0" borderId="7" xfId="20" applyFont="1" applyBorder="1" applyAlignment="1">
      <alignment horizontal="center"/>
      <protection/>
    </xf>
    <xf numFmtId="8" fontId="1" fillId="0" borderId="0" xfId="20" applyNumberFormat="1">
      <alignment/>
      <protection/>
    </xf>
    <xf numFmtId="0" fontId="1" fillId="0" borderId="11" xfId="20" applyFont="1" applyBorder="1" applyAlignment="1">
      <alignment horizontal="center"/>
      <protection/>
    </xf>
    <xf numFmtId="10" fontId="1" fillId="0" borderId="13" xfId="15" applyNumberFormat="1" applyFont="1" applyBorder="1" applyAlignment="1">
      <alignment horizontal="center"/>
    </xf>
    <xf numFmtId="0" fontId="1" fillId="0" borderId="12" xfId="20" applyFont="1" applyBorder="1" applyAlignment="1">
      <alignment horizontal="center"/>
      <protection/>
    </xf>
    <xf numFmtId="10" fontId="1" fillId="0" borderId="0" xfId="20" applyNumberFormat="1">
      <alignment/>
      <protection/>
    </xf>
    <xf numFmtId="6" fontId="3" fillId="0" borderId="8" xfId="20" applyNumberFormat="1" applyFont="1" applyBorder="1" applyAlignment="1">
      <alignment horizontal="center"/>
      <protection/>
    </xf>
    <xf numFmtId="6" fontId="3" fillId="0" borderId="10" xfId="20" applyNumberFormat="1" applyFont="1" applyBorder="1" applyAlignment="1" quotePrefix="1">
      <alignment horizontal="center"/>
      <protection/>
    </xf>
    <xf numFmtId="6" fontId="3" fillId="0" borderId="4" xfId="20" applyNumberFormat="1" applyFont="1" applyBorder="1" applyAlignment="1">
      <alignment horizontal="center"/>
      <protection/>
    </xf>
    <xf numFmtId="6" fontId="3" fillId="0" borderId="5" xfId="20" applyNumberFormat="1" applyFont="1" applyBorder="1" applyAlignment="1" quotePrefix="1">
      <alignment horizontal="center"/>
      <protection/>
    </xf>
    <xf numFmtId="6" fontId="1" fillId="0" borderId="6" xfId="20" applyNumberFormat="1" applyBorder="1" applyAlignment="1">
      <alignment horizontal="center"/>
      <protection/>
    </xf>
    <xf numFmtId="6" fontId="1" fillId="0" borderId="7" xfId="20" applyNumberFormat="1" applyBorder="1" applyAlignment="1">
      <alignment horizontal="center"/>
      <protection/>
    </xf>
    <xf numFmtId="49" fontId="1" fillId="0" borderId="0" xfId="20" applyNumberFormat="1" applyAlignment="1">
      <alignment/>
      <protection/>
    </xf>
    <xf numFmtId="0" fontId="1" fillId="0" borderId="6" xfId="20" applyBorder="1">
      <alignment/>
      <protection/>
    </xf>
    <xf numFmtId="0" fontId="1" fillId="0" borderId="7" xfId="20" applyBorder="1" applyAlignment="1">
      <alignment horizontal="center"/>
      <protection/>
    </xf>
    <xf numFmtId="0" fontId="3" fillId="0" borderId="11" xfId="20" applyFont="1" applyBorder="1" applyAlignment="1">
      <alignment horizontal="center"/>
      <protection/>
    </xf>
    <xf numFmtId="5" fontId="1" fillId="0" borderId="11" xfId="20" applyNumberFormat="1" applyBorder="1" applyAlignment="1">
      <alignment horizontal="center"/>
      <protection/>
    </xf>
    <xf numFmtId="5" fontId="1" fillId="0" borderId="12" xfId="20" applyNumberFormat="1" applyBorder="1" applyAlignment="1">
      <alignment horizontal="center"/>
      <protection/>
    </xf>
    <xf numFmtId="0" fontId="1" fillId="0" borderId="0" xfId="20" applyFont="1" applyAlignment="1" quotePrefix="1">
      <alignment horizontal="left"/>
      <protection/>
    </xf>
    <xf numFmtId="49" fontId="3" fillId="0" borderId="0" xfId="20" applyNumberFormat="1" applyFont="1" applyBorder="1" applyAlignment="1" quotePrefix="1">
      <alignment horizontal="center"/>
      <protection/>
    </xf>
    <xf numFmtId="0" fontId="1" fillId="0" borderId="3" xfId="20" applyFont="1" applyBorder="1">
      <alignment/>
      <protection/>
    </xf>
    <xf numFmtId="49" fontId="1" fillId="0" borderId="0" xfId="20" applyNumberFormat="1" applyFont="1" applyBorder="1" applyAlignment="1">
      <alignment horizontal="center"/>
      <protection/>
    </xf>
    <xf numFmtId="0" fontId="1" fillId="0" borderId="0" xfId="20" applyBorder="1">
      <alignment/>
      <protection/>
    </xf>
    <xf numFmtId="6" fontId="1" fillId="0" borderId="7" xfId="20" applyNumberFormat="1" applyFont="1" applyBorder="1" applyAlignment="1">
      <alignment horizontal="center"/>
      <protection/>
    </xf>
    <xf numFmtId="0" fontId="1" fillId="0" borderId="6" xfId="20" applyFont="1" applyBorder="1" applyAlignment="1" quotePrefix="1">
      <alignment horizontal="left" indent="1"/>
      <protection/>
    </xf>
    <xf numFmtId="6" fontId="1" fillId="0" borderId="7" xfId="20" applyNumberFormat="1" applyBorder="1">
      <alignment/>
      <protection/>
    </xf>
    <xf numFmtId="0" fontId="1" fillId="0" borderId="6" xfId="20" applyBorder="1" applyAlignment="1">
      <alignment horizontal="left" indent="1"/>
      <protection/>
    </xf>
    <xf numFmtId="0" fontId="1" fillId="0" borderId="7" xfId="20" applyBorder="1">
      <alignment/>
      <protection/>
    </xf>
    <xf numFmtId="0" fontId="1" fillId="0" borderId="6" xfId="20" applyFont="1" applyBorder="1" applyAlignment="1">
      <alignment horizontal="left" indent="1"/>
      <protection/>
    </xf>
    <xf numFmtId="167" fontId="1" fillId="0" borderId="0" xfId="18" applyNumberFormat="1" applyFont="1" applyBorder="1"/>
    <xf numFmtId="168" fontId="1" fillId="0" borderId="0" xfId="18" applyNumberFormat="1" applyFont="1" applyBorder="1"/>
    <xf numFmtId="0" fontId="1" fillId="0" borderId="11" xfId="20" applyBorder="1">
      <alignment/>
      <protection/>
    </xf>
    <xf numFmtId="0" fontId="1" fillId="0" borderId="13" xfId="20" applyBorder="1">
      <alignment/>
      <protection/>
    </xf>
    <xf numFmtId="0" fontId="1" fillId="0" borderId="12" xfId="20" applyBorder="1">
      <alignment/>
      <protection/>
    </xf>
    <xf numFmtId="6" fontId="1" fillId="0" borderId="13" xfId="20" applyNumberFormat="1" applyBorder="1">
      <alignment/>
      <protection/>
    </xf>
    <xf numFmtId="5" fontId="4" fillId="0" borderId="12" xfId="20" applyNumberFormat="1" applyFont="1" applyBorder="1" applyAlignment="1">
      <alignment horizontal="center"/>
      <protection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7" xfId="0" applyFont="1" applyBorder="1"/>
    <xf numFmtId="0" fontId="8" fillId="0" borderId="0" xfId="0" applyFont="1" applyBorder="1"/>
    <xf numFmtId="0" fontId="8" fillId="0" borderId="18" xfId="0" applyFont="1" applyBorder="1"/>
    <xf numFmtId="0" fontId="8" fillId="0" borderId="19" xfId="0" applyFont="1" applyBorder="1"/>
    <xf numFmtId="0" fontId="8" fillId="0" borderId="1" xfId="0" applyFont="1" applyBorder="1"/>
    <xf numFmtId="0" fontId="8" fillId="0" borderId="20" xfId="0" applyFont="1" applyBorder="1"/>
    <xf numFmtId="0" fontId="8" fillId="0" borderId="0" xfId="0" applyFont="1"/>
    <xf numFmtId="0" fontId="11" fillId="0" borderId="0" xfId="0" applyFont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/>
    <xf numFmtId="0" fontId="8" fillId="0" borderId="9" xfId="0" applyFont="1" applyBorder="1"/>
    <xf numFmtId="0" fontId="8" fillId="0" borderId="27" xfId="0" applyFont="1" applyBorder="1" applyAlignment="1">
      <alignment horizontal="center"/>
    </xf>
    <xf numFmtId="38" fontId="12" fillId="0" borderId="27" xfId="0" applyNumberFormat="1" applyFont="1" applyBorder="1" applyAlignment="1">
      <alignment horizontal="right"/>
    </xf>
    <xf numFmtId="0" fontId="8" fillId="0" borderId="27" xfId="0" applyFont="1" applyBorder="1" applyAlignment="1">
      <alignment horizontal="center" wrapText="1"/>
    </xf>
    <xf numFmtId="38" fontId="8" fillId="0" borderId="27" xfId="0" applyNumberFormat="1" applyFont="1" applyBorder="1" applyAlignment="1">
      <alignment horizontal="right"/>
    </xf>
    <xf numFmtId="38" fontId="8" fillId="0" borderId="27" xfId="0" applyNumberFormat="1" applyFont="1" applyBorder="1" applyAlignment="1">
      <alignment horizontal="center"/>
    </xf>
    <xf numFmtId="38" fontId="8" fillId="0" borderId="28" xfId="0" applyNumberFormat="1" applyFont="1" applyBorder="1" applyAlignment="1">
      <alignment horizontal="center"/>
    </xf>
    <xf numFmtId="171" fontId="8" fillId="0" borderId="27" xfId="0" applyNumberFormat="1" applyFont="1" applyBorder="1"/>
    <xf numFmtId="38" fontId="8" fillId="0" borderId="8" xfId="0" applyNumberFormat="1" applyFont="1" applyBorder="1" applyAlignment="1">
      <alignment horizontal="right"/>
    </xf>
    <xf numFmtId="38" fontId="8" fillId="0" borderId="28" xfId="0" applyNumberFormat="1" applyFont="1" applyBorder="1" applyAlignment="1">
      <alignment horizontal="right"/>
    </xf>
    <xf numFmtId="0" fontId="8" fillId="0" borderId="27" xfId="0" applyFont="1" applyBorder="1"/>
    <xf numFmtId="38" fontId="8" fillId="0" borderId="27" xfId="32" applyNumberFormat="1" applyFont="1" applyBorder="1" applyAlignment="1">
      <alignment horizontal="right"/>
    </xf>
    <xf numFmtId="0" fontId="8" fillId="0" borderId="29" xfId="0" applyFont="1" applyBorder="1"/>
    <xf numFmtId="0" fontId="8" fillId="0" borderId="30" xfId="0" applyFont="1" applyBorder="1"/>
    <xf numFmtId="0" fontId="8" fillId="0" borderId="31" xfId="0" applyFont="1" applyBorder="1"/>
    <xf numFmtId="38" fontId="11" fillId="0" borderId="31" xfId="0" applyNumberFormat="1" applyFont="1" applyBorder="1"/>
    <xf numFmtId="3" fontId="8" fillId="0" borderId="0" xfId="0" applyNumberFormat="1" applyFont="1"/>
    <xf numFmtId="0" fontId="11" fillId="0" borderId="0" xfId="0" applyFont="1" applyBorder="1"/>
    <xf numFmtId="0" fontId="8" fillId="0" borderId="10" xfId="0" applyFont="1" applyBorder="1"/>
    <xf numFmtId="38" fontId="12" fillId="0" borderId="8" xfId="0" applyNumberFormat="1" applyFont="1" applyBorder="1" applyAlignment="1">
      <alignment horizontal="right"/>
    </xf>
    <xf numFmtId="0" fontId="8" fillId="0" borderId="27" xfId="0" applyFont="1" applyBorder="1" applyAlignment="1" quotePrefix="1">
      <alignment horizontal="center"/>
    </xf>
    <xf numFmtId="38" fontId="11" fillId="0" borderId="32" xfId="0" applyNumberFormat="1" applyFont="1" applyBorder="1"/>
    <xf numFmtId="3" fontId="8" fillId="0" borderId="0" xfId="0" applyNumberFormat="1" applyFont="1" applyBorder="1"/>
    <xf numFmtId="0" fontId="8" fillId="0" borderId="2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0" xfId="0" applyBorder="1"/>
    <xf numFmtId="0" fontId="8" fillId="0" borderId="26" xfId="33" applyFont="1" applyBorder="1">
      <alignment/>
      <protection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8" fontId="12" fillId="0" borderId="28" xfId="0" applyNumberFormat="1" applyFont="1" applyBorder="1" applyAlignment="1">
      <alignment horizontal="center"/>
    </xf>
    <xf numFmtId="38" fontId="8" fillId="0" borderId="27" xfId="0" applyNumberFormat="1" applyFont="1" applyBorder="1"/>
    <xf numFmtId="38" fontId="8" fillId="0" borderId="8" xfId="0" applyNumberFormat="1" applyFont="1" applyBorder="1"/>
    <xf numFmtId="38" fontId="8" fillId="0" borderId="28" xfId="0" applyNumberFormat="1" applyFont="1" applyBorder="1"/>
    <xf numFmtId="3" fontId="0" fillId="0" borderId="0" xfId="0" applyNumberFormat="1" applyBorder="1"/>
    <xf numFmtId="38" fontId="8" fillId="0" borderId="27" xfId="32" applyNumberFormat="1" applyFont="1" applyBorder="1"/>
    <xf numFmtId="0" fontId="8" fillId="0" borderId="34" xfId="0" applyFont="1" applyBorder="1"/>
    <xf numFmtId="3" fontId="0" fillId="0" borderId="0" xfId="0" applyNumberFormat="1"/>
    <xf numFmtId="38" fontId="8" fillId="0" borderId="27" xfId="0" applyNumberFormat="1" applyFont="1" applyBorder="1" applyAlignment="1">
      <alignment horizontal="right"/>
    </xf>
    <xf numFmtId="171" fontId="8" fillId="0" borderId="27" xfId="0" applyNumberFormat="1" applyFont="1" applyBorder="1" applyAlignment="1">
      <alignment horizontal="center"/>
    </xf>
    <xf numFmtId="0" fontId="3" fillId="0" borderId="3" xfId="20" applyFont="1" applyBorder="1" applyAlignment="1" quotePrefix="1">
      <alignment horizontal="center"/>
      <protection/>
    </xf>
    <xf numFmtId="0" fontId="0" fillId="0" borderId="0" xfId="0" applyAlignment="1">
      <alignment horizontal="center"/>
    </xf>
    <xf numFmtId="49" fontId="2" fillId="0" borderId="0" xfId="20" applyNumberFormat="1" applyFont="1" applyAlignment="1" quotePrefix="1">
      <alignment horizontal="center"/>
      <protection/>
    </xf>
    <xf numFmtId="49" fontId="2" fillId="0" borderId="0" xfId="20" applyNumberFormat="1" applyFont="1" applyAlignment="1">
      <alignment horizontal="center"/>
      <protection/>
    </xf>
    <xf numFmtId="0" fontId="2" fillId="0" borderId="0" xfId="20" applyFont="1" applyAlignment="1">
      <alignment horizontal="center"/>
      <protection/>
    </xf>
    <xf numFmtId="0" fontId="3" fillId="0" borderId="4" xfId="20" applyFont="1" applyBorder="1" applyAlignment="1" quotePrefix="1">
      <alignment horizontal="center"/>
      <protection/>
    </xf>
    <xf numFmtId="0" fontId="3" fillId="0" borderId="3" xfId="20" applyFont="1" applyBorder="1" applyAlignment="1" quotePrefix="1">
      <alignment horizontal="center"/>
      <protection/>
    </xf>
    <xf numFmtId="0" fontId="3" fillId="0" borderId="5" xfId="20" applyFont="1" applyBorder="1" applyAlignment="1" quotePrefix="1">
      <alignment horizont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8" fillId="0" borderId="17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8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8" fillId="0" borderId="26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RF_PWTF workbook" xfId="20"/>
    <cellStyle name="8pt bold" xfId="21"/>
    <cellStyle name="8pt bold comma" xfId="22"/>
    <cellStyle name="8pt bold red" xfId="23"/>
    <cellStyle name="arial 9" xfId="24"/>
    <cellStyle name="BLACK ITAL" xfId="25"/>
    <cellStyle name="NORM ARIEL 9 #" xfId="26"/>
    <cellStyle name="Norm-9 Ariel" xfId="27"/>
    <cellStyle name="Subno" xfId="28"/>
    <cellStyle name="SUBTOTAL" xfId="29"/>
    <cellStyle name="SUBTOTAL APP" xfId="30"/>
    <cellStyle name="THOUSANDS FORMAT" xfId="31"/>
    <cellStyle name="Comma 2" xfId="32"/>
    <cellStyle name="Normal_CIP Correction Fiscal Note" xfId="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C49" sqref="C49"/>
    </sheetView>
  </sheetViews>
  <sheetFormatPr defaultColWidth="9.140625" defaultRowHeight="12.75"/>
  <cols>
    <col min="2" max="2" width="12.28125" style="0" customWidth="1"/>
    <col min="3" max="3" width="15.421875" style="0" customWidth="1"/>
    <col min="4" max="4" width="22.7109375" style="0" customWidth="1"/>
  </cols>
  <sheetData>
    <row r="1" spans="1:9" ht="12.75">
      <c r="A1" s="1"/>
      <c r="B1" s="1"/>
      <c r="C1" s="1"/>
      <c r="D1" s="1"/>
      <c r="E1" s="2"/>
      <c r="F1" s="3"/>
      <c r="G1" s="3"/>
      <c r="H1" s="1"/>
      <c r="I1" s="1"/>
    </row>
    <row r="2" spans="1:9" ht="12.75">
      <c r="A2" s="1"/>
      <c r="B2" s="144" t="s">
        <v>0</v>
      </c>
      <c r="C2" s="144"/>
      <c r="D2" s="144"/>
      <c r="E2" s="144"/>
      <c r="F2" s="144"/>
      <c r="G2" s="144"/>
      <c r="H2" s="144"/>
      <c r="I2" s="144"/>
    </row>
    <row r="3" spans="1:9" ht="12.75">
      <c r="A3" s="1"/>
      <c r="B3" s="145" t="s">
        <v>1</v>
      </c>
      <c r="C3" s="145"/>
      <c r="D3" s="145"/>
      <c r="E3" s="145"/>
      <c r="F3" s="145"/>
      <c r="G3" s="145"/>
      <c r="H3" s="145"/>
      <c r="I3" s="145"/>
    </row>
    <row r="4" spans="1:9" ht="12.75">
      <c r="A4" s="1"/>
      <c r="B4" s="146" t="s">
        <v>2</v>
      </c>
      <c r="C4" s="146"/>
      <c r="D4" s="146"/>
      <c r="E4" s="146"/>
      <c r="F4" s="146"/>
      <c r="G4" s="146"/>
      <c r="H4" s="146"/>
      <c r="I4" s="146"/>
    </row>
    <row r="5" spans="1:9" ht="12.75">
      <c r="A5" s="1"/>
      <c r="B5" s="1"/>
      <c r="C5" s="1"/>
      <c r="D5" s="1"/>
      <c r="E5" s="2"/>
      <c r="F5" s="3"/>
      <c r="G5" s="4"/>
      <c r="H5" s="5"/>
      <c r="I5" s="5"/>
    </row>
    <row r="6" spans="1:9" ht="12.75">
      <c r="A6" s="1"/>
      <c r="B6" s="1"/>
      <c r="C6" s="1"/>
      <c r="D6" s="1"/>
      <c r="E6" s="2"/>
      <c r="F6" s="3"/>
      <c r="G6" s="3"/>
      <c r="H6" s="1"/>
      <c r="I6" s="1"/>
    </row>
    <row r="7" spans="1:9" ht="12.75">
      <c r="A7" s="1"/>
      <c r="B7" s="6" t="s">
        <v>3</v>
      </c>
      <c r="C7" s="7" t="s">
        <v>4</v>
      </c>
      <c r="D7" s="1"/>
      <c r="E7" s="2"/>
      <c r="F7" s="147" t="s">
        <v>5</v>
      </c>
      <c r="G7" s="148"/>
      <c r="H7" s="148"/>
      <c r="I7" s="149"/>
    </row>
    <row r="8" spans="1:9" ht="12.75">
      <c r="A8" s="1"/>
      <c r="B8" s="8"/>
      <c r="C8" s="9"/>
      <c r="D8" s="10"/>
      <c r="E8" s="2"/>
      <c r="F8" s="11"/>
      <c r="G8" s="12"/>
      <c r="H8" s="12"/>
      <c r="I8" s="13"/>
    </row>
    <row r="9" spans="1:9" ht="12.75">
      <c r="A9" s="1"/>
      <c r="B9" s="14" t="s">
        <v>6</v>
      </c>
      <c r="C9" s="15">
        <v>10000000</v>
      </c>
      <c r="D9" s="16"/>
      <c r="E9" s="17"/>
      <c r="F9" s="18" t="s">
        <v>7</v>
      </c>
      <c r="G9" s="19" t="s">
        <v>8</v>
      </c>
      <c r="H9" s="20" t="s">
        <v>9</v>
      </c>
      <c r="I9" s="21" t="s">
        <v>10</v>
      </c>
    </row>
    <row r="10" spans="1:9" ht="12.75">
      <c r="A10" s="5"/>
      <c r="B10" s="22">
        <v>2011</v>
      </c>
      <c r="C10" s="15">
        <v>300000</v>
      </c>
      <c r="D10" s="23"/>
      <c r="E10" s="2"/>
      <c r="F10" s="6"/>
      <c r="G10" s="32"/>
      <c r="H10" s="142"/>
      <c r="I10" s="7"/>
    </row>
    <row r="11" spans="1:9" ht="12.75">
      <c r="A11" s="5"/>
      <c r="B11" s="22">
        <v>2012</v>
      </c>
      <c r="C11" s="15">
        <v>4500000</v>
      </c>
      <c r="D11" s="10"/>
      <c r="E11" s="2"/>
      <c r="F11" s="22">
        <v>2010</v>
      </c>
      <c r="G11" s="26">
        <v>0</v>
      </c>
      <c r="H11" s="27">
        <v>0</v>
      </c>
      <c r="I11" s="28">
        <v>0</v>
      </c>
    </row>
    <row r="12" spans="1:9" ht="12.75">
      <c r="A12" s="5"/>
      <c r="B12" s="22">
        <v>2013</v>
      </c>
      <c r="C12" s="15">
        <v>4500000</v>
      </c>
      <c r="D12" s="10"/>
      <c r="E12" s="2"/>
      <c r="F12" s="22">
        <v>2011</v>
      </c>
      <c r="G12" s="26">
        <v>0</v>
      </c>
      <c r="H12" s="27">
        <v>18452.74842188915</v>
      </c>
      <c r="I12" s="28">
        <v>-18452.74842188915</v>
      </c>
    </row>
    <row r="13" spans="1:9" ht="12.75">
      <c r="A13" s="5"/>
      <c r="B13" s="29">
        <v>2014</v>
      </c>
      <c r="C13" s="30">
        <v>700000</v>
      </c>
      <c r="D13" s="1"/>
      <c r="E13" s="31"/>
      <c r="F13" s="22">
        <v>2012</v>
      </c>
      <c r="G13" s="26">
        <v>0</v>
      </c>
      <c r="H13" s="27">
        <v>316687.6617337446</v>
      </c>
      <c r="I13" s="28">
        <v>-316687.6617337446</v>
      </c>
    </row>
    <row r="14" spans="1:9" ht="12.75">
      <c r="A14" s="5"/>
      <c r="B14" s="1"/>
      <c r="C14" s="1"/>
      <c r="D14" s="1"/>
      <c r="E14" s="31"/>
      <c r="F14" s="22">
        <v>2013</v>
      </c>
      <c r="G14" s="26">
        <v>0</v>
      </c>
      <c r="H14" s="27">
        <v>608394.4323061066</v>
      </c>
      <c r="I14" s="28">
        <v>-608394.4323061066</v>
      </c>
    </row>
    <row r="15" spans="1:9" ht="12.75">
      <c r="A15" s="5"/>
      <c r="B15" s="1"/>
      <c r="C15" s="1"/>
      <c r="D15" s="1"/>
      <c r="E15" s="2"/>
      <c r="F15" s="22">
        <v>2014</v>
      </c>
      <c r="G15" s="26">
        <v>0</v>
      </c>
      <c r="H15" s="27">
        <v>654361.0873752342</v>
      </c>
      <c r="I15" s="28">
        <v>-654361.0873752342</v>
      </c>
    </row>
    <row r="16" spans="1:9" ht="12.75">
      <c r="A16" s="5"/>
      <c r="B16" s="6" t="s">
        <v>11</v>
      </c>
      <c r="C16" s="32" t="s">
        <v>12</v>
      </c>
      <c r="D16" s="33" t="s">
        <v>13</v>
      </c>
      <c r="E16" s="2"/>
      <c r="F16" s="22">
        <v>2015</v>
      </c>
      <c r="G16" s="26">
        <v>526040.817439755</v>
      </c>
      <c r="H16" s="27">
        <v>654361.0873752342</v>
      </c>
      <c r="I16" s="28">
        <v>-128320.26993547927</v>
      </c>
    </row>
    <row r="17" spans="1:9" ht="12.75">
      <c r="A17" s="27"/>
      <c r="B17" s="6"/>
      <c r="C17" s="34"/>
      <c r="D17" s="35"/>
      <c r="E17" s="2"/>
      <c r="F17" s="22">
        <v>2016</v>
      </c>
      <c r="G17" s="26">
        <v>526040.817439755</v>
      </c>
      <c r="H17" s="27">
        <v>654361.0873752342</v>
      </c>
      <c r="I17" s="28">
        <v>-128320.26993547927</v>
      </c>
    </row>
    <row r="18" spans="1:9" ht="12.75">
      <c r="A18" s="5"/>
      <c r="B18" s="36" t="s">
        <v>8</v>
      </c>
      <c r="C18" s="37">
        <v>0.005</v>
      </c>
      <c r="D18" s="38" t="s">
        <v>14</v>
      </c>
      <c r="E18" s="2"/>
      <c r="F18" s="22">
        <v>2017</v>
      </c>
      <c r="G18" s="26">
        <v>526040.817439755</v>
      </c>
      <c r="H18" s="27">
        <v>654361.0873752342</v>
      </c>
      <c r="I18" s="28">
        <v>-128320.26993547927</v>
      </c>
    </row>
    <row r="19" spans="1:9" ht="12.75">
      <c r="A19" s="5"/>
      <c r="B19" s="39" t="s">
        <v>15</v>
      </c>
      <c r="C19" s="40">
        <v>0.049</v>
      </c>
      <c r="D19" s="41" t="s">
        <v>17</v>
      </c>
      <c r="E19" s="2"/>
      <c r="F19" s="22">
        <v>2018</v>
      </c>
      <c r="G19" s="26">
        <v>526040.817439755</v>
      </c>
      <c r="H19" s="27">
        <v>654361.0873752342</v>
      </c>
      <c r="I19" s="28">
        <v>-128320.26993547927</v>
      </c>
    </row>
    <row r="20" spans="1:9" ht="12.75">
      <c r="A20" s="5"/>
      <c r="B20" s="14" t="s">
        <v>16</v>
      </c>
      <c r="C20" s="42">
        <v>0.055</v>
      </c>
      <c r="D20" s="43" t="s">
        <v>17</v>
      </c>
      <c r="E20" s="2"/>
      <c r="F20" s="22">
        <v>2019</v>
      </c>
      <c r="G20" s="26">
        <v>526040.817439755</v>
      </c>
      <c r="H20" s="27">
        <v>654361.0873752342</v>
      </c>
      <c r="I20" s="28">
        <v>-128320.26993547927</v>
      </c>
    </row>
    <row r="21" spans="1:9" ht="12.75">
      <c r="A21" s="5"/>
      <c r="B21" s="14" t="s">
        <v>18</v>
      </c>
      <c r="C21" s="42">
        <v>0.0565</v>
      </c>
      <c r="D21" s="43" t="s">
        <v>19</v>
      </c>
      <c r="E21" s="2"/>
      <c r="F21" s="22">
        <v>2020</v>
      </c>
      <c r="G21" s="26">
        <v>526040.817439755</v>
      </c>
      <c r="H21" s="27">
        <v>654361.0873752342</v>
      </c>
      <c r="I21" s="28">
        <v>-128320.26993547927</v>
      </c>
    </row>
    <row r="22" spans="1:9" ht="12.75">
      <c r="A22" s="5"/>
      <c r="B22" s="45" t="s">
        <v>20</v>
      </c>
      <c r="C22" s="46">
        <v>0.0575</v>
      </c>
      <c r="D22" s="47" t="s">
        <v>19</v>
      </c>
      <c r="E22" s="2"/>
      <c r="F22" s="22">
        <v>2021</v>
      </c>
      <c r="G22" s="26">
        <v>526040.817439755</v>
      </c>
      <c r="H22" s="27">
        <v>654361.0873752342</v>
      </c>
      <c r="I22" s="28">
        <v>-128320.26993547927</v>
      </c>
    </row>
    <row r="23" spans="1:9" ht="12.75">
      <c r="A23" s="5"/>
      <c r="B23" s="1"/>
      <c r="C23" s="1"/>
      <c r="D23" s="1"/>
      <c r="E23" s="2"/>
      <c r="F23" s="22">
        <v>2022</v>
      </c>
      <c r="G23" s="26">
        <v>526040.817439755</v>
      </c>
      <c r="H23" s="27">
        <v>654361.0873752342</v>
      </c>
      <c r="I23" s="28">
        <v>-128320.26993547927</v>
      </c>
    </row>
    <row r="24" spans="1:9" ht="12.75">
      <c r="A24" s="5"/>
      <c r="B24" s="1"/>
      <c r="C24" s="1"/>
      <c r="D24" s="1"/>
      <c r="E24" s="2"/>
      <c r="F24" s="22">
        <v>2023</v>
      </c>
      <c r="G24" s="26">
        <v>526040.817439755</v>
      </c>
      <c r="H24" s="27">
        <v>654361.0873752342</v>
      </c>
      <c r="I24" s="28">
        <v>-128320.26993547927</v>
      </c>
    </row>
    <row r="25" spans="1:9" ht="12.75">
      <c r="A25" s="48"/>
      <c r="B25" s="18" t="s">
        <v>21</v>
      </c>
      <c r="C25" s="49" t="s">
        <v>22</v>
      </c>
      <c r="D25" s="50" t="s">
        <v>23</v>
      </c>
      <c r="E25" s="2"/>
      <c r="F25" s="22">
        <v>2024</v>
      </c>
      <c r="G25" s="26">
        <v>526040.817439755</v>
      </c>
      <c r="H25" s="27">
        <v>654361.0873752342</v>
      </c>
      <c r="I25" s="28">
        <v>-128320.26993547927</v>
      </c>
    </row>
    <row r="26" spans="1:9" ht="12.75">
      <c r="A26" s="5"/>
      <c r="B26" s="24"/>
      <c r="C26" s="51"/>
      <c r="D26" s="52"/>
      <c r="E26" s="2"/>
      <c r="F26" s="22">
        <v>2025</v>
      </c>
      <c r="G26" s="26">
        <v>526040.817439755</v>
      </c>
      <c r="H26" s="27">
        <v>654361.0873752342</v>
      </c>
      <c r="I26" s="28">
        <v>-128320.26993547927</v>
      </c>
    </row>
    <row r="27" spans="1:9" ht="12.75">
      <c r="A27" s="5"/>
      <c r="B27" s="11" t="s">
        <v>8</v>
      </c>
      <c r="C27" s="53">
        <v>10520816.348795105</v>
      </c>
      <c r="D27" s="54">
        <v>4787458.117535077</v>
      </c>
      <c r="E27" s="2"/>
      <c r="F27" s="22">
        <v>2026</v>
      </c>
      <c r="G27" s="26">
        <v>526040.817439755</v>
      </c>
      <c r="H27" s="27">
        <v>654361.0873752342</v>
      </c>
      <c r="I27" s="28">
        <v>-128320.26993547927</v>
      </c>
    </row>
    <row r="28" spans="1:9" ht="12.75">
      <c r="A28" s="5"/>
      <c r="B28" s="11" t="s">
        <v>9</v>
      </c>
      <c r="C28" s="53">
        <v>23890677.443896286</v>
      </c>
      <c r="D28" s="54">
        <v>8845388.307718994</v>
      </c>
      <c r="E28" s="55"/>
      <c r="F28" s="22">
        <v>2027</v>
      </c>
      <c r="G28" s="26">
        <v>526040.817439755</v>
      </c>
      <c r="H28" s="27">
        <v>654361.0873752342</v>
      </c>
      <c r="I28" s="28">
        <v>-128320.26993547927</v>
      </c>
    </row>
    <row r="29" spans="1:9" ht="12.75">
      <c r="A29" s="5"/>
      <c r="B29" s="56"/>
      <c r="C29" s="22"/>
      <c r="D29" s="57"/>
      <c r="E29" s="2"/>
      <c r="F29" s="22">
        <v>2028</v>
      </c>
      <c r="G29" s="26">
        <v>526040.817439755</v>
      </c>
      <c r="H29" s="27">
        <v>654361.0873752342</v>
      </c>
      <c r="I29" s="28">
        <v>-128320.26993547927</v>
      </c>
    </row>
    <row r="30" spans="1:9" ht="12.75">
      <c r="A30" s="1"/>
      <c r="B30" s="58" t="s">
        <v>10</v>
      </c>
      <c r="C30" s="59">
        <v>-13369861.095101181</v>
      </c>
      <c r="D30" s="60">
        <v>-4057930.190183917</v>
      </c>
      <c r="E30" s="2"/>
      <c r="F30" s="22">
        <v>2029</v>
      </c>
      <c r="G30" s="26">
        <v>526040.817439755</v>
      </c>
      <c r="H30" s="27">
        <v>654361.0873752342</v>
      </c>
      <c r="I30" s="28">
        <v>-128320.26993547927</v>
      </c>
    </row>
    <row r="31" spans="1:9" ht="12.75">
      <c r="A31" s="5"/>
      <c r="B31" s="1"/>
      <c r="C31" s="1"/>
      <c r="D31" s="1"/>
      <c r="E31" s="2"/>
      <c r="F31" s="22">
        <v>2030</v>
      </c>
      <c r="G31" s="26">
        <v>526040.817439755</v>
      </c>
      <c r="H31" s="27">
        <v>654361.0873752342</v>
      </c>
      <c r="I31" s="28">
        <v>-128320.26993547927</v>
      </c>
    </row>
    <row r="32" spans="1:9" ht="12.75">
      <c r="A32" s="44"/>
      <c r="B32" s="61"/>
      <c r="C32" s="1"/>
      <c r="D32" s="1"/>
      <c r="E32" s="2"/>
      <c r="F32" s="22">
        <v>2031</v>
      </c>
      <c r="G32" s="26">
        <v>526040.817439755</v>
      </c>
      <c r="H32" s="27">
        <v>654361.0873752342</v>
      </c>
      <c r="I32" s="28">
        <v>-128320.26993547927</v>
      </c>
    </row>
    <row r="33" spans="1:9" ht="12.75">
      <c r="A33" s="1"/>
      <c r="B33" s="1"/>
      <c r="C33" s="1"/>
      <c r="D33" s="1"/>
      <c r="E33" s="62"/>
      <c r="F33" s="22">
        <v>2032</v>
      </c>
      <c r="G33" s="26">
        <v>526040.817439755</v>
      </c>
      <c r="H33" s="27">
        <v>654361.0873752342</v>
      </c>
      <c r="I33" s="28">
        <v>-128320.26993547927</v>
      </c>
    </row>
    <row r="34" spans="1:9" ht="12.75">
      <c r="A34" s="1"/>
      <c r="B34" s="8"/>
      <c r="C34" s="63"/>
      <c r="D34" s="9"/>
      <c r="E34" s="64"/>
      <c r="F34" s="22">
        <v>2033</v>
      </c>
      <c r="G34" s="26">
        <v>526040.817439755</v>
      </c>
      <c r="H34" s="27">
        <v>654361.0873752342</v>
      </c>
      <c r="I34" s="28">
        <v>-128320.26993547927</v>
      </c>
    </row>
    <row r="35" spans="1:9" ht="12.75">
      <c r="A35" s="1"/>
      <c r="B35" s="150" t="s">
        <v>24</v>
      </c>
      <c r="C35" s="151"/>
      <c r="D35" s="25"/>
      <c r="E35" s="17"/>
      <c r="F35" s="22">
        <v>2034</v>
      </c>
      <c r="G35" s="26">
        <v>526040.817439755</v>
      </c>
      <c r="H35" s="27">
        <v>654361.0873752342</v>
      </c>
      <c r="I35" s="28">
        <v>-128320.26993547927</v>
      </c>
    </row>
    <row r="36" spans="1:9" ht="12.75">
      <c r="A36" s="1"/>
      <c r="B36" s="56"/>
      <c r="C36" s="65"/>
      <c r="D36" s="66"/>
      <c r="E36" s="17"/>
      <c r="F36" s="22">
        <v>2035</v>
      </c>
      <c r="G36" s="27">
        <v>0</v>
      </c>
      <c r="H36" s="27">
        <v>654361.0873752342</v>
      </c>
      <c r="I36" s="28">
        <v>-654361.0873752342</v>
      </c>
    </row>
    <row r="37" spans="1:9" ht="12.75">
      <c r="A37" s="1"/>
      <c r="B37" s="67" t="s">
        <v>60</v>
      </c>
      <c r="C37" s="65"/>
      <c r="D37" s="68"/>
      <c r="E37" s="17"/>
      <c r="F37" s="22">
        <v>2036</v>
      </c>
      <c r="G37" s="27">
        <v>0</v>
      </c>
      <c r="H37" s="27">
        <v>654361.0873752342</v>
      </c>
      <c r="I37" s="28">
        <v>-654361.0873752342</v>
      </c>
    </row>
    <row r="38" spans="1:9" ht="12.75">
      <c r="A38" s="1"/>
      <c r="B38" s="69" t="s">
        <v>25</v>
      </c>
      <c r="C38" s="65"/>
      <c r="D38" s="68"/>
      <c r="E38" s="17"/>
      <c r="F38" s="22">
        <v>2037</v>
      </c>
      <c r="G38" s="27">
        <v>0</v>
      </c>
      <c r="H38" s="27">
        <v>654361.0873752342</v>
      </c>
      <c r="I38" s="28">
        <v>-654361.0873752342</v>
      </c>
    </row>
    <row r="39" spans="1:9" ht="12.75">
      <c r="A39" s="1"/>
      <c r="B39" s="69"/>
      <c r="C39" s="65"/>
      <c r="D39" s="70"/>
      <c r="E39" s="2"/>
      <c r="F39" s="22">
        <v>2038</v>
      </c>
      <c r="G39" s="27">
        <v>0</v>
      </c>
      <c r="H39" s="27">
        <v>654361.0873752342</v>
      </c>
      <c r="I39" s="28">
        <v>-654361.0873752342</v>
      </c>
    </row>
    <row r="40" spans="1:9" ht="12.75">
      <c r="A40" s="1"/>
      <c r="B40" s="67" t="s">
        <v>57</v>
      </c>
      <c r="C40" s="65"/>
      <c r="D40" s="68"/>
      <c r="E40" s="2"/>
      <c r="F40" s="22">
        <v>2039</v>
      </c>
      <c r="G40" s="27">
        <v>0</v>
      </c>
      <c r="H40" s="27">
        <v>654361.0873752342</v>
      </c>
      <c r="I40" s="28">
        <v>-654361.0873752342</v>
      </c>
    </row>
    <row r="41" spans="1:9" ht="12.75">
      <c r="A41" s="1"/>
      <c r="B41" s="71" t="s">
        <v>26</v>
      </c>
      <c r="C41" s="65"/>
      <c r="D41" s="70"/>
      <c r="E41" s="2"/>
      <c r="F41" s="22">
        <v>2040</v>
      </c>
      <c r="G41" s="27">
        <v>0</v>
      </c>
      <c r="H41" s="27">
        <v>654361.0873752342</v>
      </c>
      <c r="I41" s="28">
        <v>-654361.0873752342</v>
      </c>
    </row>
    <row r="42" spans="1:9" ht="12.75">
      <c r="A42" s="1"/>
      <c r="B42" s="69"/>
      <c r="C42" s="65"/>
      <c r="D42" s="70"/>
      <c r="E42" s="2"/>
      <c r="F42" s="22">
        <v>2041</v>
      </c>
      <c r="G42" s="27">
        <v>0</v>
      </c>
      <c r="H42" s="27">
        <v>654361.0873752342</v>
      </c>
      <c r="I42" s="28">
        <v>-654361.0873752342</v>
      </c>
    </row>
    <row r="43" spans="1:9" ht="12.75">
      <c r="A43" s="1"/>
      <c r="B43" s="69" t="s">
        <v>58</v>
      </c>
      <c r="C43" s="72"/>
      <c r="D43" s="70"/>
      <c r="E43" s="2"/>
      <c r="F43" s="22">
        <v>2042</v>
      </c>
      <c r="G43" s="27">
        <v>0</v>
      </c>
      <c r="H43" s="27">
        <v>654361.0873752342</v>
      </c>
      <c r="I43" s="28">
        <v>-654361.0873752342</v>
      </c>
    </row>
    <row r="44" spans="1:9" ht="12.75">
      <c r="A44" s="1"/>
      <c r="B44" s="69" t="s">
        <v>27</v>
      </c>
      <c r="C44" s="73"/>
      <c r="D44" s="70"/>
      <c r="E44" s="2"/>
      <c r="F44" s="22">
        <v>2043</v>
      </c>
      <c r="G44" s="27">
        <v>0</v>
      </c>
      <c r="H44" s="27">
        <v>654361.0873752342</v>
      </c>
      <c r="I44" s="28">
        <v>-654361.0873752342</v>
      </c>
    </row>
    <row r="45" spans="1:9" ht="12.75">
      <c r="A45" s="1"/>
      <c r="B45" s="69"/>
      <c r="C45" s="65"/>
      <c r="D45" s="70"/>
      <c r="E45" s="2"/>
      <c r="F45" s="22">
        <v>2044</v>
      </c>
      <c r="G45" s="27">
        <v>0</v>
      </c>
      <c r="H45" s="27">
        <v>654361.0873752342</v>
      </c>
      <c r="I45" s="28">
        <v>-654361.0873752342</v>
      </c>
    </row>
    <row r="46" spans="1:9" ht="12.75">
      <c r="A46" s="1"/>
      <c r="B46" s="69" t="s">
        <v>28</v>
      </c>
      <c r="C46" s="65"/>
      <c r="D46" s="70"/>
      <c r="E46" s="2"/>
      <c r="F46" s="22">
        <v>2045</v>
      </c>
      <c r="G46" s="27">
        <v>0</v>
      </c>
      <c r="H46" s="27">
        <v>635908.3389533451</v>
      </c>
      <c r="I46" s="28">
        <v>-635908.3389533451</v>
      </c>
    </row>
    <row r="47" spans="1:9" ht="12.75">
      <c r="A47" s="1"/>
      <c r="B47" s="74"/>
      <c r="C47" s="75"/>
      <c r="D47" s="76"/>
      <c r="E47" s="2"/>
      <c r="F47" s="22">
        <v>2046</v>
      </c>
      <c r="G47" s="27">
        <v>0</v>
      </c>
      <c r="H47" s="27">
        <v>337673.4256414896</v>
      </c>
      <c r="I47" s="28">
        <v>-337673.4256414896</v>
      </c>
    </row>
    <row r="48" spans="1:9" ht="12.75">
      <c r="A48" s="1"/>
      <c r="B48" s="1"/>
      <c r="C48" s="1"/>
      <c r="D48" s="1"/>
      <c r="E48" s="2"/>
      <c r="F48" s="22">
        <v>2047</v>
      </c>
      <c r="G48" s="27">
        <v>0</v>
      </c>
      <c r="H48" s="27">
        <v>337673.4256414896</v>
      </c>
      <c r="I48" s="28">
        <v>-337673.4256414896</v>
      </c>
    </row>
    <row r="49" spans="1:9" ht="12.75">
      <c r="A49" s="1"/>
      <c r="B49" s="1"/>
      <c r="C49" s="1"/>
      <c r="D49" s="1"/>
      <c r="E49" s="2"/>
      <c r="F49" s="22">
        <v>2048</v>
      </c>
      <c r="G49" s="27">
        <v>0</v>
      </c>
      <c r="H49" s="27">
        <v>337673.4256414896</v>
      </c>
      <c r="I49" s="28">
        <v>-337673.4256414896</v>
      </c>
    </row>
    <row r="50" spans="1:9" ht="12.75">
      <c r="A50" s="1"/>
      <c r="B50" s="1"/>
      <c r="C50" s="1"/>
      <c r="D50" s="1"/>
      <c r="E50" s="2"/>
      <c r="F50" s="22">
        <v>2049</v>
      </c>
      <c r="G50" s="27">
        <v>0</v>
      </c>
      <c r="H50" s="27">
        <v>337673.4256414896</v>
      </c>
      <c r="I50" s="28">
        <v>-337673.4256414896</v>
      </c>
    </row>
    <row r="51" spans="1:9" ht="12.75">
      <c r="A51" s="1"/>
      <c r="B51" s="1"/>
      <c r="C51" s="1"/>
      <c r="D51" s="1"/>
      <c r="E51" s="2"/>
      <c r="F51" s="22">
        <v>2050</v>
      </c>
      <c r="G51" s="27">
        <v>0</v>
      </c>
      <c r="H51" s="27">
        <v>337673.4256414896</v>
      </c>
      <c r="I51" s="28">
        <v>-337673.4256414896</v>
      </c>
    </row>
    <row r="52" spans="1:9" ht="12.75">
      <c r="A52" s="1"/>
      <c r="B52" s="1"/>
      <c r="C52" s="1"/>
      <c r="D52" s="1"/>
      <c r="E52" s="2"/>
      <c r="F52" s="22">
        <v>2051</v>
      </c>
      <c r="G52" s="27">
        <v>0</v>
      </c>
      <c r="H52" s="27">
        <v>337673.4256414896</v>
      </c>
      <c r="I52" s="28">
        <v>-337673.4256414896</v>
      </c>
    </row>
    <row r="53" spans="1:9" ht="12.75">
      <c r="A53" s="1"/>
      <c r="B53" s="1"/>
      <c r="C53" s="1"/>
      <c r="D53" s="1"/>
      <c r="E53" s="2"/>
      <c r="F53" s="22">
        <v>2052</v>
      </c>
      <c r="G53" s="27">
        <v>0</v>
      </c>
      <c r="H53" s="27">
        <v>45966.65506912768</v>
      </c>
      <c r="I53" s="28">
        <v>-45966.65506912768</v>
      </c>
    </row>
    <row r="54" spans="1:9" ht="12.75">
      <c r="A54" s="1"/>
      <c r="B54" s="1"/>
      <c r="C54" s="1"/>
      <c r="D54" s="1"/>
      <c r="E54" s="2"/>
      <c r="F54" s="29">
        <v>2053</v>
      </c>
      <c r="G54" s="77">
        <v>0</v>
      </c>
      <c r="H54" s="77">
        <v>0</v>
      </c>
      <c r="I54" s="78">
        <v>0</v>
      </c>
    </row>
  </sheetData>
  <mergeCells count="5">
    <mergeCell ref="B2:I2"/>
    <mergeCell ref="B3:I3"/>
    <mergeCell ref="B4:I4"/>
    <mergeCell ref="F7:I7"/>
    <mergeCell ref="B35:C35"/>
  </mergeCells>
  <printOptions/>
  <pageMargins left="0.7" right="0.7" top="0.75" bottom="0.75" header="0.3" footer="0.3"/>
  <pageSetup horizontalDpi="600" verticalDpi="600" orientation="portrait" scale="87" r:id="rId1"/>
  <headerFooter>
    <oddFooter>&amp;C&amp;12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34">
      <selection activeCell="D34" sqref="D3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79"/>
      <c r="B1" s="80"/>
      <c r="C1" s="80"/>
      <c r="D1" s="81" t="s">
        <v>29</v>
      </c>
      <c r="E1" s="82"/>
      <c r="F1" s="80"/>
      <c r="G1" s="80"/>
      <c r="H1" s="80"/>
      <c r="I1" s="79"/>
      <c r="J1" s="79"/>
    </row>
    <row r="2" spans="1:9" ht="14.25" thickBot="1">
      <c r="A2" s="83"/>
      <c r="B2" s="82"/>
      <c r="C2" s="82"/>
      <c r="D2" s="82"/>
      <c r="E2" s="82"/>
      <c r="F2" s="82"/>
      <c r="G2" s="82"/>
      <c r="H2" s="82"/>
      <c r="I2" s="84"/>
    </row>
    <row r="3" spans="1:9" ht="18" customHeight="1" thickTop="1">
      <c r="A3" s="85" t="s">
        <v>54</v>
      </c>
      <c r="B3" s="86"/>
      <c r="C3" s="87"/>
      <c r="D3" s="87"/>
      <c r="E3" s="87"/>
      <c r="F3" s="87"/>
      <c r="G3" s="87"/>
      <c r="H3" s="88"/>
      <c r="I3" s="84"/>
    </row>
    <row r="4" spans="1:9" ht="12.75">
      <c r="A4" s="152" t="s">
        <v>52</v>
      </c>
      <c r="B4" s="153"/>
      <c r="C4" s="153"/>
      <c r="D4" s="153"/>
      <c r="E4" s="153"/>
      <c r="F4" s="153"/>
      <c r="G4" s="153"/>
      <c r="H4" s="154"/>
      <c r="I4" s="84"/>
    </row>
    <row r="5" spans="1:8" ht="18" customHeight="1">
      <c r="A5" s="89" t="s">
        <v>30</v>
      </c>
      <c r="B5" s="90"/>
      <c r="C5" s="90"/>
      <c r="D5" s="90"/>
      <c r="E5" s="90"/>
      <c r="F5" s="90"/>
      <c r="G5" s="90"/>
      <c r="H5" s="91"/>
    </row>
    <row r="6" spans="1:8" ht="18" customHeight="1">
      <c r="A6" s="89" t="s">
        <v>55</v>
      </c>
      <c r="B6" s="90"/>
      <c r="C6" s="90"/>
      <c r="D6" s="90"/>
      <c r="E6" s="90"/>
      <c r="F6" s="90"/>
      <c r="G6" s="90"/>
      <c r="H6" s="91"/>
    </row>
    <row r="7" spans="1:8" ht="18" customHeight="1" thickBot="1">
      <c r="A7" s="92" t="s">
        <v>56</v>
      </c>
      <c r="B7" s="93"/>
      <c r="C7" s="93"/>
      <c r="D7" s="93"/>
      <c r="E7" s="93"/>
      <c r="F7" s="93"/>
      <c r="G7" s="93"/>
      <c r="H7" s="94"/>
    </row>
    <row r="8" spans="1:8" ht="18" customHeight="1" thickTop="1">
      <c r="A8" s="95"/>
      <c r="C8" s="95"/>
      <c r="D8" s="90"/>
      <c r="E8" s="90"/>
      <c r="F8" s="90"/>
      <c r="G8" s="90"/>
      <c r="H8" s="90"/>
    </row>
    <row r="9" spans="1:8" ht="18" customHeight="1">
      <c r="A9" s="90" t="s">
        <v>31</v>
      </c>
      <c r="C9" s="95"/>
      <c r="D9" s="95"/>
      <c r="E9" s="95"/>
      <c r="F9" s="95"/>
      <c r="G9" s="95"/>
      <c r="H9" s="95"/>
    </row>
    <row r="10" spans="1:8" ht="18" customHeight="1" thickBot="1">
      <c r="A10" s="96" t="s">
        <v>32</v>
      </c>
      <c r="B10" s="90"/>
      <c r="C10" s="95"/>
      <c r="D10" s="95"/>
      <c r="E10" s="95"/>
      <c r="F10" s="95"/>
      <c r="G10" s="95"/>
      <c r="H10" s="95"/>
    </row>
    <row r="11" spans="1:8" ht="18" customHeight="1">
      <c r="A11" s="97" t="s">
        <v>33</v>
      </c>
      <c r="B11" s="98"/>
      <c r="C11" s="99" t="s">
        <v>34</v>
      </c>
      <c r="D11" s="99" t="s">
        <v>35</v>
      </c>
      <c r="E11" s="99">
        <v>2011</v>
      </c>
      <c r="F11" s="99">
        <v>2012</v>
      </c>
      <c r="G11" s="100">
        <v>2013</v>
      </c>
      <c r="H11" s="101" t="s">
        <v>48</v>
      </c>
    </row>
    <row r="12" spans="1:8" ht="40.5">
      <c r="A12" s="157" t="s">
        <v>47</v>
      </c>
      <c r="B12" s="158"/>
      <c r="C12" s="104">
        <v>4616</v>
      </c>
      <c r="D12" s="106" t="s">
        <v>45</v>
      </c>
      <c r="E12" s="140">
        <v>300000</v>
      </c>
      <c r="F12" s="108">
        <v>4500000</v>
      </c>
      <c r="G12" s="108">
        <v>4500000</v>
      </c>
      <c r="H12" s="109">
        <v>700000</v>
      </c>
    </row>
    <row r="13" spans="1:8" ht="42.75" customHeight="1">
      <c r="A13" s="157" t="s">
        <v>47</v>
      </c>
      <c r="B13" s="158"/>
      <c r="C13" s="104">
        <v>4616</v>
      </c>
      <c r="D13" s="106" t="s">
        <v>46</v>
      </c>
      <c r="E13" s="107">
        <v>-300000</v>
      </c>
      <c r="F13" s="108">
        <v>-4500000</v>
      </c>
      <c r="G13" s="108">
        <v>-4500000</v>
      </c>
      <c r="H13" s="109">
        <v>-700000</v>
      </c>
    </row>
    <row r="14" spans="1:8" ht="18" customHeight="1">
      <c r="A14" s="102"/>
      <c r="B14" s="103"/>
      <c r="C14" s="110"/>
      <c r="D14" s="104"/>
      <c r="E14" s="107"/>
      <c r="F14" s="107"/>
      <c r="G14" s="111"/>
      <c r="H14" s="112"/>
    </row>
    <row r="15" spans="1:8" ht="18" customHeight="1">
      <c r="A15" s="102"/>
      <c r="B15" s="103"/>
      <c r="C15" s="110"/>
      <c r="D15" s="113"/>
      <c r="E15" s="114"/>
      <c r="F15" s="107"/>
      <c r="G15" s="111"/>
      <c r="H15" s="112"/>
    </row>
    <row r="16" spans="1:8" ht="18" customHeight="1" thickBot="1">
      <c r="A16" s="115"/>
      <c r="B16" s="116" t="s">
        <v>36</v>
      </c>
      <c r="C16" s="117"/>
      <c r="D16" s="117"/>
      <c r="E16" s="118">
        <f>SUM(E12:E15)</f>
        <v>0</v>
      </c>
      <c r="F16" s="118">
        <f aca="true" t="shared" si="0" ref="F16:H16">SUM(F12:F15)</f>
        <v>0</v>
      </c>
      <c r="G16" s="118">
        <f t="shared" si="0"/>
        <v>0</v>
      </c>
      <c r="H16" s="124">
        <f t="shared" si="0"/>
        <v>0</v>
      </c>
    </row>
    <row r="17" spans="1:8" ht="18" customHeight="1">
      <c r="A17" s="95"/>
      <c r="B17" s="95"/>
      <c r="C17" s="95"/>
      <c r="D17" s="95"/>
      <c r="E17" s="119"/>
      <c r="F17" s="119"/>
      <c r="G17" s="119"/>
      <c r="H17" s="119"/>
    </row>
    <row r="18" spans="1:8" ht="18" customHeight="1" thickBot="1">
      <c r="A18" s="120" t="s">
        <v>37</v>
      </c>
      <c r="B18" s="90"/>
      <c r="C18" s="90"/>
      <c r="D18" s="95"/>
      <c r="E18" s="95"/>
      <c r="F18" s="95"/>
      <c r="G18" s="95"/>
      <c r="H18" s="95"/>
    </row>
    <row r="19" spans="1:8" ht="18" customHeight="1">
      <c r="A19" s="97" t="s">
        <v>33</v>
      </c>
      <c r="B19" s="98"/>
      <c r="C19" s="99" t="s">
        <v>34</v>
      </c>
      <c r="D19" s="99" t="s">
        <v>38</v>
      </c>
      <c r="E19" s="99">
        <v>2011</v>
      </c>
      <c r="F19" s="99">
        <v>2012</v>
      </c>
      <c r="G19" s="100">
        <v>2013</v>
      </c>
      <c r="H19" s="101" t="s">
        <v>48</v>
      </c>
    </row>
    <row r="20" spans="1:8" ht="39.75" customHeight="1">
      <c r="A20" s="157" t="s">
        <v>49</v>
      </c>
      <c r="B20" s="158"/>
      <c r="C20" s="104">
        <v>4616</v>
      </c>
      <c r="D20" s="104" t="s">
        <v>39</v>
      </c>
      <c r="E20" s="105">
        <v>0</v>
      </c>
      <c r="F20" s="105">
        <v>0</v>
      </c>
      <c r="G20" s="122">
        <v>0</v>
      </c>
      <c r="H20" s="112">
        <v>10520816</v>
      </c>
    </row>
    <row r="21" spans="1:8" ht="45" customHeight="1">
      <c r="A21" s="157" t="s">
        <v>50</v>
      </c>
      <c r="B21" s="158"/>
      <c r="C21" s="141">
        <v>4616</v>
      </c>
      <c r="D21" s="104" t="s">
        <v>39</v>
      </c>
      <c r="E21" s="105">
        <v>-18453</v>
      </c>
      <c r="F21" s="105">
        <v>-316688</v>
      </c>
      <c r="G21" s="122">
        <v>-608394</v>
      </c>
      <c r="H21" s="112">
        <v>-22947142</v>
      </c>
    </row>
    <row r="22" spans="1:8" ht="18" customHeight="1">
      <c r="A22" s="102"/>
      <c r="B22" s="121"/>
      <c r="C22" s="110"/>
      <c r="D22" s="123"/>
      <c r="E22" s="107"/>
      <c r="F22" s="107"/>
      <c r="G22" s="111"/>
      <c r="H22" s="112"/>
    </row>
    <row r="23" spans="1:8" ht="18" customHeight="1">
      <c r="A23" s="102"/>
      <c r="B23" s="121"/>
      <c r="C23" s="113"/>
      <c r="D23" s="113"/>
      <c r="E23" s="114"/>
      <c r="F23" s="107"/>
      <c r="G23" s="111"/>
      <c r="H23" s="112"/>
    </row>
    <row r="24" spans="1:9" ht="18" customHeight="1" thickBot="1">
      <c r="A24" s="115"/>
      <c r="B24" s="116" t="s">
        <v>40</v>
      </c>
      <c r="C24" s="117"/>
      <c r="D24" s="117"/>
      <c r="E24" s="118">
        <f>SUM(E20:E23)</f>
        <v>-18453</v>
      </c>
      <c r="F24" s="118">
        <f>SUM(F20:F23)</f>
        <v>-316688</v>
      </c>
      <c r="G24" s="118">
        <f>SUM(G20:G23)</f>
        <v>-608394</v>
      </c>
      <c r="H24" s="124">
        <f>SUM(H20:H23)</f>
        <v>-12426326</v>
      </c>
      <c r="I24" s="125"/>
    </row>
    <row r="25" spans="1:8" ht="18" customHeight="1">
      <c r="A25" s="95"/>
      <c r="B25" s="95"/>
      <c r="C25" s="95"/>
      <c r="D25" s="95"/>
      <c r="E25" s="119"/>
      <c r="F25" s="119"/>
      <c r="G25" s="119"/>
      <c r="H25" s="119"/>
    </row>
    <row r="26" spans="1:8" ht="18" customHeight="1" thickBot="1">
      <c r="A26" s="120" t="s">
        <v>41</v>
      </c>
      <c r="B26" s="90"/>
      <c r="C26" s="90"/>
      <c r="D26" s="90"/>
      <c r="E26" s="95"/>
      <c r="F26" s="95"/>
      <c r="G26" s="95"/>
      <c r="H26" s="95"/>
    </row>
    <row r="27" spans="1:10" ht="18" customHeight="1">
      <c r="A27" s="97"/>
      <c r="B27" s="98"/>
      <c r="C27" s="126"/>
      <c r="D27" s="127"/>
      <c r="E27" s="99">
        <v>2011</v>
      </c>
      <c r="F27" s="99">
        <v>2012</v>
      </c>
      <c r="G27" s="100">
        <v>2013</v>
      </c>
      <c r="H27" s="101" t="s">
        <v>53</v>
      </c>
      <c r="I27" s="128"/>
      <c r="J27" s="128"/>
    </row>
    <row r="28" spans="1:10" ht="18" customHeight="1">
      <c r="A28" s="129" t="s">
        <v>42</v>
      </c>
      <c r="B28" s="103"/>
      <c r="C28" s="130"/>
      <c r="D28" s="131"/>
      <c r="E28" s="105"/>
      <c r="F28" s="105"/>
      <c r="G28" s="122"/>
      <c r="H28" s="132"/>
      <c r="I28" s="128"/>
      <c r="J28" s="128"/>
    </row>
    <row r="29" spans="1:10" ht="18" customHeight="1">
      <c r="A29" s="129" t="s">
        <v>43</v>
      </c>
      <c r="B29" s="103"/>
      <c r="C29" s="103"/>
      <c r="D29" s="121"/>
      <c r="E29" s="133"/>
      <c r="F29" s="133"/>
      <c r="G29" s="134"/>
      <c r="H29" s="135"/>
      <c r="I29" s="136"/>
      <c r="J29" s="136"/>
    </row>
    <row r="30" spans="1:10" ht="18" customHeight="1">
      <c r="A30" s="129" t="s">
        <v>44</v>
      </c>
      <c r="B30" s="103"/>
      <c r="C30" s="103"/>
      <c r="D30" s="121"/>
      <c r="E30" s="133"/>
      <c r="F30" s="133"/>
      <c r="G30" s="134"/>
      <c r="H30" s="135"/>
      <c r="I30" s="136"/>
      <c r="J30" s="136"/>
    </row>
    <row r="31" spans="1:8" ht="18" customHeight="1">
      <c r="A31" s="129" t="s">
        <v>51</v>
      </c>
      <c r="B31" s="103"/>
      <c r="C31" s="103"/>
      <c r="D31" s="121"/>
      <c r="E31" s="137">
        <v>-18453</v>
      </c>
      <c r="F31" s="133">
        <v>-316688</v>
      </c>
      <c r="G31" s="134">
        <v>-608394</v>
      </c>
      <c r="H31" s="135">
        <v>-12426326</v>
      </c>
    </row>
    <row r="32" spans="1:10" ht="18" customHeight="1" thickBot="1">
      <c r="A32" s="115" t="s">
        <v>40</v>
      </c>
      <c r="B32" s="116"/>
      <c r="C32" s="116"/>
      <c r="D32" s="138"/>
      <c r="E32" s="118">
        <f>SUM(E28:E31)</f>
        <v>-18453</v>
      </c>
      <c r="F32" s="118">
        <f>SUM(F28:F31)</f>
        <v>-316688</v>
      </c>
      <c r="G32" s="118">
        <f>SUM(G28:G31)</f>
        <v>-608394</v>
      </c>
      <c r="H32" s="124">
        <f>SUM(H28:H31)</f>
        <v>-12426326</v>
      </c>
      <c r="I32" s="139"/>
      <c r="J32" s="139"/>
    </row>
    <row r="33" spans="1:10" ht="127.5" customHeight="1">
      <c r="A33" s="155" t="s">
        <v>59</v>
      </c>
      <c r="B33" s="156"/>
      <c r="C33" s="156"/>
      <c r="D33" s="156"/>
      <c r="E33" s="156"/>
      <c r="F33" s="156"/>
      <c r="G33" s="156"/>
      <c r="H33" s="156"/>
      <c r="I33" s="139"/>
      <c r="J33" s="139"/>
    </row>
    <row r="34" ht="12.75">
      <c r="D34" s="143"/>
    </row>
  </sheetData>
  <mergeCells count="6">
    <mergeCell ref="A4:H4"/>
    <mergeCell ref="A33:H33"/>
    <mergeCell ref="A12:B12"/>
    <mergeCell ref="A13:B13"/>
    <mergeCell ref="A20:B20"/>
    <mergeCell ref="A21:B21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&amp;C&amp;12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BARUSOS</dc:creator>
  <cp:keywords/>
  <dc:description/>
  <cp:lastModifiedBy>Masuo, Janet</cp:lastModifiedBy>
  <cp:lastPrinted>2011-08-02T21:07:31Z</cp:lastPrinted>
  <dcterms:created xsi:type="dcterms:W3CDTF">2011-07-27T22:02:32Z</dcterms:created>
  <dcterms:modified xsi:type="dcterms:W3CDTF">2011-08-25T20:00:59Z</dcterms:modified>
  <cp:category/>
  <cp:version/>
  <cp:contentType/>
  <cp:contentStatus/>
</cp:coreProperties>
</file>