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defaultThemeVersion="124226"/>
  <bookViews>
    <workbookView xWindow="12852" yWindow="65428" windowWidth="23256" windowHeight="12576" activeTab="0"/>
  </bookViews>
  <sheets>
    <sheet name="Attachment A" sheetId="1" r:id="rId1"/>
  </sheets>
  <definedNames>
    <definedName name="_xlnm.Print_Area" localSheetId="0">'Attachment A'!$A$2:$L$28</definedName>
    <definedName name="_xlnm.Print_Titles" localSheetId="0">'Attachment A'!$1:$7</definedName>
  </definedNames>
  <calcPr calcId="191028"/>
  <extLst/>
</workbook>
</file>

<file path=xl/sharedStrings.xml><?xml version="1.0" encoding="utf-8"?>
<sst xmlns="http://schemas.openxmlformats.org/spreadsheetml/2006/main" count="38" uniqueCount="25">
  <si>
    <t>2023 COVID-19 Ordinance #10 - Executive Proposed Dated May 19, 2023</t>
  </si>
  <si>
    <t>3310 LONG TERM LEASES</t>
  </si>
  <si>
    <r>
      <rPr>
        <sz val="10"/>
        <color rgb="FF000000"/>
        <rFont val="Calibri"/>
        <family val="2"/>
      </rPr>
      <t xml:space="preserve">Project
</t>
    </r>
    <r>
      <rPr>
        <sz val="10"/>
        <color rgb="FF000000"/>
        <rFont val="Calibri"/>
        <family val="2"/>
      </rPr>
      <t>Number</t>
    </r>
  </si>
  <si>
    <r>
      <rPr>
        <sz val="10"/>
        <color rgb="FF000000"/>
        <rFont val="Calibri"/>
        <family val="2"/>
      </rPr>
      <t xml:space="preserve">Project Name
</t>
    </r>
    <r>
      <rPr>
        <sz val="10"/>
        <color rgb="FF000000"/>
        <rFont val="Calibri"/>
        <family val="2"/>
      </rPr>
      <t>Class Code</t>
    </r>
  </si>
  <si>
    <r>
      <rPr>
        <sz val="10"/>
        <color rgb="FF000000"/>
        <rFont val="Calibri"/>
        <family val="2"/>
      </rPr>
      <t xml:space="preserve">Tech
</t>
    </r>
    <r>
      <rPr>
        <sz val="10"/>
        <color rgb="FF000000"/>
        <rFont val="Calibri"/>
        <family val="2"/>
      </rPr>
      <t>Adj</t>
    </r>
  </si>
  <si>
    <r>
      <rPr>
        <sz val="10"/>
        <color rgb="FF000000"/>
        <rFont val="Calibri"/>
        <family val="2"/>
      </rPr>
      <t xml:space="preserve">IT
</t>
    </r>
    <r>
      <rPr>
        <sz val="10"/>
        <color rgb="FF000000"/>
        <rFont val="Calibri"/>
        <family val="2"/>
      </rPr>
      <t>Proj</t>
    </r>
  </si>
  <si>
    <t>FY23-24</t>
  </si>
  <si>
    <t>FY25-26</t>
  </si>
  <si>
    <t>FY27-28</t>
  </si>
  <si>
    <t>Total 6-Year Budget</t>
  </si>
  <si>
    <t>1138439</t>
  </si>
  <si>
    <r>
      <rPr>
        <b/>
        <sz val="10"/>
        <color rgb="FF000000"/>
        <rFont val="Calibri"/>
        <family val="2"/>
      </rPr>
      <t xml:space="preserve">Kent Central Ave Motel Ground Lease COVID-19 Facility
</t>
    </r>
    <r>
      <rPr>
        <sz val="8"/>
        <color rgb="FF000000"/>
        <rFont val="Calibri"/>
        <family val="2"/>
      </rPr>
      <t>STANDALONE</t>
    </r>
  </si>
  <si>
    <t>1138678</t>
  </si>
  <si>
    <r>
      <rPr>
        <b/>
        <sz val="10"/>
        <color rgb="FF000000"/>
        <rFont val="Calibri"/>
        <family val="2"/>
      </rPr>
      <t xml:space="preserve">Renton Red Lion
</t>
    </r>
    <r>
      <rPr>
        <sz val="8"/>
        <color rgb="FF000000"/>
        <rFont val="Calibri"/>
        <family val="2"/>
      </rPr>
      <t>STANDALONE</t>
    </r>
  </si>
  <si>
    <t>1140752</t>
  </si>
  <si>
    <r>
      <rPr>
        <b/>
        <sz val="10"/>
        <color rgb="FF000000"/>
        <rFont val="Calibri"/>
        <family val="2"/>
      </rPr>
      <t xml:space="preserve">SeaTac Sleep Inn - COVID-19 Site
</t>
    </r>
    <r>
      <rPr>
        <sz val="8"/>
        <color rgb="FF000000"/>
        <rFont val="Calibri"/>
        <family val="2"/>
      </rPr>
      <t>STANDALONE</t>
    </r>
  </si>
  <si>
    <t>3310 - LONG TERM LEASES</t>
  </si>
  <si>
    <t>Total</t>
  </si>
  <si>
    <t/>
  </si>
  <si>
    <t>3951 BUILDING REPAIR AND REPLACEMENT SUBFUND</t>
  </si>
  <si>
    <t>1141200</t>
  </si>
  <si>
    <r>
      <rPr>
        <b/>
        <sz val="10"/>
        <color rgb="FF000000"/>
        <rFont val="Calibri"/>
        <family val="2"/>
      </rPr>
      <t xml:space="preserve">Tier 2 Space Consolidation
</t>
    </r>
    <r>
      <rPr>
        <sz val="8"/>
        <color rgb="FF000000"/>
        <rFont val="Calibri"/>
        <family val="2"/>
      </rPr>
      <t>PROGRAMMATIC</t>
    </r>
  </si>
  <si>
    <t>3951 - BUILDING REPAIR AND REPLACEMENT SUBFUND</t>
  </si>
  <si>
    <t>Grand Total</t>
  </si>
  <si>
    <t>Attachment A          Ordinance 19659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</si>
</sst>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&quot;$&quot;#,##0;\(&quot;$&quot;#,##0\)"/>
  </numFmts>
  <fonts count="9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Times New Roman"/>
      <family val="2"/>
    </font>
  </fonts>
  <fills count="5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D3D3D3"/>
      </left>
      <right/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/>
      <top/>
      <bottom/>
    </border>
    <border>
      <left/>
      <right style="thin">
        <color rgb="FFD3D3D3"/>
      </right>
      <top/>
      <bottom/>
    </border>
    <border>
      <left style="thin">
        <color rgb="FFD3D3D3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D3D3D3"/>
      </left>
      <right style="thin">
        <color rgb="FF000000"/>
      </right>
      <top/>
      <bottom/>
    </border>
    <border>
      <left style="thin">
        <color rgb="FFD3D3D3"/>
      </left>
      <right style="thin">
        <color rgb="FF000000"/>
      </right>
      <top/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/>
      <bottom/>
    </border>
    <border>
      <left style="thin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000000"/>
      </bottom>
    </border>
    <border>
      <left/>
      <right style="thin">
        <color rgb="FFD3D3D3"/>
      </right>
      <top style="thin">
        <color rgb="FFD3D3D3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2" fillId="0" borderId="0" xfId="0" applyFont="1" applyFill="1" applyBorder="1"/>
    <xf numFmtId="0" fontId="6" fillId="2" borderId="1" xfId="0" applyNumberFormat="1" applyFont="1" applyFill="1" applyBorder="1" applyAlignment="1">
      <alignment horizontal="left" vertical="top" wrapText="1" readingOrder="1"/>
    </xf>
    <xf numFmtId="0" fontId="6" fillId="2" borderId="0" xfId="0" applyNumberFormat="1" applyFont="1" applyFill="1" applyBorder="1" applyAlignment="1">
      <alignment horizontal="left" vertical="top" wrapText="1" readingOrder="1"/>
    </xf>
    <xf numFmtId="0" fontId="6" fillId="2" borderId="2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3" borderId="0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164" fontId="7" fillId="2" borderId="11" xfId="0" applyNumberFormat="1" applyFont="1" applyFill="1" applyBorder="1" applyAlignment="1">
      <alignment horizontal="right" vertical="top" wrapText="1" readingOrder="1"/>
    </xf>
    <xf numFmtId="164" fontId="7" fillId="2" borderId="12" xfId="0" applyNumberFormat="1" applyFont="1" applyFill="1" applyBorder="1" applyAlignment="1">
      <alignment horizontal="right" vertical="top" wrapText="1" readingOrder="1"/>
    </xf>
    <xf numFmtId="164" fontId="7" fillId="2" borderId="13" xfId="0" applyNumberFormat="1" applyFont="1" applyFill="1" applyBorder="1" applyAlignment="1">
      <alignment horizontal="right" vertical="top" wrapText="1" readingOrder="1"/>
    </xf>
    <xf numFmtId="164" fontId="7" fillId="2" borderId="14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/>
    <xf numFmtId="0" fontId="6" fillId="2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left" wrapText="1" readingOrder="1"/>
    </xf>
    <xf numFmtId="0" fontId="2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5" fillId="0" borderId="15" xfId="0" applyNumberFormat="1" applyFont="1" applyFill="1" applyBorder="1" applyAlignment="1">
      <alignment vertical="top" wrapText="1" readingOrder="1"/>
    </xf>
    <xf numFmtId="0" fontId="2" fillId="0" borderId="16" xfId="0" applyNumberFormat="1" applyFont="1" applyFill="1" applyBorder="1" applyAlignment="1">
      <alignment vertical="top" wrapText="1"/>
    </xf>
    <xf numFmtId="0" fontId="2" fillId="0" borderId="17" xfId="0" applyNumberFormat="1" applyFont="1" applyFill="1" applyBorder="1" applyAlignment="1">
      <alignment vertical="top" wrapText="1"/>
    </xf>
    <xf numFmtId="0" fontId="6" fillId="2" borderId="0" xfId="0" applyNumberFormat="1" applyFont="1" applyFill="1" applyBorder="1" applyAlignment="1">
      <alignment horizontal="center" vertical="top" wrapText="1" readingOrder="1"/>
    </xf>
    <xf numFmtId="164" fontId="6" fillId="4" borderId="12" xfId="0" applyNumberFormat="1" applyFont="1" applyFill="1" applyBorder="1" applyAlignment="1">
      <alignment horizontal="right" vertical="top" wrapText="1" readingOrder="1"/>
    </xf>
    <xf numFmtId="0" fontId="2" fillId="4" borderId="18" xfId="0" applyNumberFormat="1" applyFont="1" applyFill="1" applyBorder="1" applyAlignment="1">
      <alignment vertical="top" wrapText="1"/>
    </xf>
    <xf numFmtId="0" fontId="2" fillId="4" borderId="19" xfId="0" applyNumberFormat="1" applyFont="1" applyFill="1" applyBorder="1" applyAlignment="1">
      <alignment vertical="top" wrapText="1"/>
    </xf>
    <xf numFmtId="0" fontId="6" fillId="0" borderId="20" xfId="0" applyNumberFormat="1" applyFont="1" applyFill="1" applyBorder="1" applyAlignment="1">
      <alignment horizontal="left" vertical="top" wrapText="1" readingOrder="1"/>
    </xf>
    <xf numFmtId="0" fontId="2" fillId="0" borderId="21" xfId="0" applyNumberFormat="1" applyFont="1" applyFill="1" applyBorder="1" applyAlignment="1">
      <alignment vertical="top" wrapText="1"/>
    </xf>
    <xf numFmtId="0" fontId="2" fillId="0" borderId="22" xfId="0" applyNumberFormat="1" applyFont="1" applyFill="1" applyBorder="1" applyAlignment="1">
      <alignment vertical="top" wrapText="1"/>
    </xf>
    <xf numFmtId="0" fontId="7" fillId="0" borderId="11" xfId="0" applyNumberFormat="1" applyFont="1" applyFill="1" applyBorder="1" applyAlignment="1">
      <alignment horizontal="left" vertical="top" wrapText="1" readingOrder="1"/>
    </xf>
    <xf numFmtId="0" fontId="2" fillId="0" borderId="23" xfId="0" applyNumberFormat="1" applyFont="1" applyFill="1" applyBorder="1" applyAlignment="1">
      <alignment vertical="top" wrapText="1"/>
    </xf>
    <xf numFmtId="0" fontId="2" fillId="0" borderId="24" xfId="0" applyNumberFormat="1" applyFont="1" applyFill="1" applyBorder="1" applyAlignment="1">
      <alignment vertical="top" wrapText="1"/>
    </xf>
    <xf numFmtId="164" fontId="6" fillId="0" borderId="11" xfId="0" applyNumberFormat="1" applyFont="1" applyFill="1" applyBorder="1" applyAlignment="1">
      <alignment horizontal="right" vertical="top" wrapText="1" readingOrder="1"/>
    </xf>
    <xf numFmtId="0" fontId="7" fillId="2" borderId="1" xfId="0" applyNumberFormat="1" applyFont="1" applyFill="1" applyBorder="1" applyAlignment="1">
      <alignment horizontal="left" vertical="top" wrapText="1" readingOrder="1"/>
    </xf>
    <xf numFmtId="0" fontId="7" fillId="2" borderId="11" xfId="0" applyNumberFormat="1" applyFont="1" applyFill="1" applyBorder="1" applyAlignment="1">
      <alignment horizontal="center" vertical="top" wrapText="1" readingOrder="1"/>
    </xf>
    <xf numFmtId="0" fontId="2" fillId="0" borderId="25" xfId="0" applyNumberFormat="1" applyFont="1" applyFill="1" applyBorder="1" applyAlignment="1">
      <alignment vertical="top" wrapText="1"/>
    </xf>
    <xf numFmtId="0" fontId="2" fillId="0" borderId="26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horizontal="center"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2" fillId="0" borderId="27" xfId="0" applyNumberFormat="1" applyFont="1" applyFill="1" applyBorder="1" applyAlignment="1">
      <alignment vertical="top" wrapText="1"/>
    </xf>
    <xf numFmtId="0" fontId="2" fillId="0" borderId="28" xfId="0" applyNumberFormat="1" applyFont="1" applyFill="1" applyBorder="1" applyAlignment="1">
      <alignment vertical="top" wrapText="1"/>
    </xf>
    <xf numFmtId="0" fontId="5" fillId="2" borderId="29" xfId="0" applyNumberFormat="1" applyFont="1" applyFill="1" applyBorder="1" applyAlignment="1">
      <alignment horizontal="center" vertical="top" wrapText="1" readingOrder="1"/>
    </xf>
    <xf numFmtId="0" fontId="2" fillId="0" borderId="30" xfId="0" applyNumberFormat="1" applyFont="1" applyFill="1" applyBorder="1" applyAlignment="1">
      <alignment vertical="top" wrapText="1"/>
    </xf>
    <xf numFmtId="0" fontId="2" fillId="0" borderId="31" xfId="0" applyNumberFormat="1" applyFont="1" applyFill="1" applyBorder="1" applyAlignment="1">
      <alignment vertical="top" wrapText="1"/>
    </xf>
    <xf numFmtId="0" fontId="5" fillId="2" borderId="13" xfId="0" applyNumberFormat="1" applyFont="1" applyFill="1" applyBorder="1" applyAlignment="1">
      <alignment horizontal="center" vertical="top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3</xdr:col>
      <xdr:colOff>228600</xdr:colOff>
      <xdr:row>10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571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228600</xdr:colOff>
      <xdr:row>10</xdr:row>
      <xdr:rowOff>228600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571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</xdr:row>
      <xdr:rowOff>0</xdr:rowOff>
    </xdr:from>
    <xdr:to>
      <xdr:col>3</xdr:col>
      <xdr:colOff>228600</xdr:colOff>
      <xdr:row>13</xdr:row>
      <xdr:rowOff>228600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181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228600</xdr:colOff>
      <xdr:row>13</xdr:row>
      <xdr:rowOff>228600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81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228600</xdr:colOff>
      <xdr:row>16</xdr:row>
      <xdr:rowOff>228600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790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228600</xdr:colOff>
      <xdr:row>16</xdr:row>
      <xdr:rowOff>228600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790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3</xdr:col>
      <xdr:colOff>228600</xdr:colOff>
      <xdr:row>23</xdr:row>
      <xdr:rowOff>228600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286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228600</xdr:colOff>
      <xdr:row>23</xdr:row>
      <xdr:rowOff>228600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286250"/>
          <a:ext cx="228600" cy="228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showGridLines="0" tabSelected="1" workbookViewId="0" topLeftCell="A1">
      <pane ySplit="7" topLeftCell="A8" activePane="bottomLeft" state="frozen"/>
      <selection pane="bottomLeft" activeCell="A3" sqref="A3"/>
    </sheetView>
  </sheetViews>
  <sheetFormatPr defaultColWidth="9.140625" defaultRowHeight="15"/>
  <cols>
    <col min="1" max="1" width="10.7109375" style="0" customWidth="1"/>
    <col min="2" max="2" width="25.57421875" style="0" customWidth="1"/>
    <col min="3" max="3" width="0.71875" style="0" customWidth="1"/>
    <col min="4" max="4" width="3.421875" style="0" customWidth="1"/>
    <col min="5" max="6" width="0.71875" style="0" customWidth="1"/>
    <col min="7" max="7" width="3.421875" style="0" customWidth="1"/>
    <col min="8" max="8" width="0.71875" style="0" customWidth="1"/>
    <col min="9" max="12" width="16.00390625" style="0" customWidth="1"/>
    <col min="13" max="13" width="9.140625" style="0" hidden="1" customWidth="1"/>
  </cols>
  <sheetData>
    <row r="1" spans="1:12" ht="1.2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1" customHeight="1">
      <c r="A2" s="19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.2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3.95" customHeight="1">
      <c r="A4" s="21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4.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20.25" customHeight="1">
      <c r="A6" s="22" t="s">
        <v>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3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18" customHeight="1">
      <c r="A8" s="23" t="s">
        <v>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5"/>
    </row>
    <row r="9" spans="1:12" ht="27.6">
      <c r="A9" s="1" t="s">
        <v>2</v>
      </c>
      <c r="B9" s="2" t="s">
        <v>3</v>
      </c>
      <c r="C9" s="26" t="s">
        <v>4</v>
      </c>
      <c r="D9" s="20"/>
      <c r="E9" s="20"/>
      <c r="F9" s="26" t="s">
        <v>5</v>
      </c>
      <c r="G9" s="20"/>
      <c r="H9" s="20"/>
      <c r="I9" s="18" t="s">
        <v>6</v>
      </c>
      <c r="J9" s="18" t="s">
        <v>7</v>
      </c>
      <c r="K9" s="18" t="s">
        <v>8</v>
      </c>
      <c r="L9" s="3" t="s">
        <v>9</v>
      </c>
    </row>
    <row r="10" spans="1:12" ht="15">
      <c r="A10" s="30" t="s">
        <v>10</v>
      </c>
      <c r="B10" s="33" t="s">
        <v>11</v>
      </c>
      <c r="C10" s="4"/>
      <c r="D10" s="5"/>
      <c r="E10" s="6"/>
      <c r="F10" s="4"/>
      <c r="G10" s="5"/>
      <c r="H10" s="6"/>
      <c r="I10" s="36">
        <v>309669</v>
      </c>
      <c r="J10" s="36">
        <v>0</v>
      </c>
      <c r="K10" s="36">
        <v>0</v>
      </c>
      <c r="L10" s="27">
        <f>SUM(I10:K12)</f>
        <v>309669</v>
      </c>
    </row>
    <row r="11" spans="1:12" ht="18" customHeight="1">
      <c r="A11" s="31"/>
      <c r="B11" s="34"/>
      <c r="C11" s="7"/>
      <c r="D11" s="8"/>
      <c r="E11" s="9"/>
      <c r="F11" s="7"/>
      <c r="G11" s="8"/>
      <c r="H11" s="9"/>
      <c r="I11" s="34"/>
      <c r="J11" s="34"/>
      <c r="K11" s="34"/>
      <c r="L11" s="28"/>
    </row>
    <row r="12" spans="1:12" ht="15">
      <c r="A12" s="32"/>
      <c r="B12" s="35"/>
      <c r="C12" s="10"/>
      <c r="D12" s="11"/>
      <c r="E12" s="12"/>
      <c r="F12" s="10"/>
      <c r="G12" s="11"/>
      <c r="H12" s="12"/>
      <c r="I12" s="35"/>
      <c r="J12" s="35"/>
      <c r="K12" s="35"/>
      <c r="L12" s="29"/>
    </row>
    <row r="13" spans="1:12" ht="15">
      <c r="A13" s="30" t="s">
        <v>12</v>
      </c>
      <c r="B13" s="33" t="s">
        <v>13</v>
      </c>
      <c r="C13" s="4"/>
      <c r="D13" s="5"/>
      <c r="E13" s="6"/>
      <c r="F13" s="4"/>
      <c r="G13" s="5"/>
      <c r="H13" s="6"/>
      <c r="I13" s="36">
        <v>5691388</v>
      </c>
      <c r="J13" s="36">
        <v>0</v>
      </c>
      <c r="K13" s="36">
        <v>0</v>
      </c>
      <c r="L13" s="27">
        <f aca="true" t="shared" si="0" ref="L13">SUM(I13:K15)</f>
        <v>5691388</v>
      </c>
    </row>
    <row r="14" spans="1:12" ht="18" customHeight="1">
      <c r="A14" s="31"/>
      <c r="B14" s="34"/>
      <c r="C14" s="7"/>
      <c r="D14" s="8"/>
      <c r="E14" s="9"/>
      <c r="F14" s="7"/>
      <c r="G14" s="8"/>
      <c r="H14" s="9"/>
      <c r="I14" s="34"/>
      <c r="J14" s="34"/>
      <c r="K14" s="34"/>
      <c r="L14" s="28"/>
    </row>
    <row r="15" spans="1:12" ht="15">
      <c r="A15" s="32"/>
      <c r="B15" s="35"/>
      <c r="C15" s="10"/>
      <c r="D15" s="11"/>
      <c r="E15" s="12"/>
      <c r="F15" s="10"/>
      <c r="G15" s="11"/>
      <c r="H15" s="12"/>
      <c r="I15" s="35"/>
      <c r="J15" s="35"/>
      <c r="K15" s="35"/>
      <c r="L15" s="29"/>
    </row>
    <row r="16" spans="1:12" ht="15">
      <c r="A16" s="30" t="s">
        <v>14</v>
      </c>
      <c r="B16" s="33" t="s">
        <v>15</v>
      </c>
      <c r="C16" s="4"/>
      <c r="D16" s="5"/>
      <c r="E16" s="6"/>
      <c r="F16" s="4"/>
      <c r="G16" s="5"/>
      <c r="H16" s="6"/>
      <c r="I16" s="36">
        <v>415750</v>
      </c>
      <c r="J16" s="36">
        <v>0</v>
      </c>
      <c r="K16" s="36">
        <v>0</v>
      </c>
      <c r="L16" s="27">
        <f aca="true" t="shared" si="1" ref="L16">SUM(I16:K18)</f>
        <v>415750</v>
      </c>
    </row>
    <row r="17" spans="1:12" ht="18" customHeight="1">
      <c r="A17" s="31"/>
      <c r="B17" s="34"/>
      <c r="C17" s="7"/>
      <c r="D17" s="8"/>
      <c r="E17" s="9"/>
      <c r="F17" s="7"/>
      <c r="G17" s="8"/>
      <c r="H17" s="9"/>
      <c r="I17" s="34"/>
      <c r="J17" s="34"/>
      <c r="K17" s="34"/>
      <c r="L17" s="28"/>
    </row>
    <row r="18" spans="1:12" ht="15">
      <c r="A18" s="32"/>
      <c r="B18" s="35"/>
      <c r="C18" s="10"/>
      <c r="D18" s="11"/>
      <c r="E18" s="12"/>
      <c r="F18" s="10"/>
      <c r="G18" s="11"/>
      <c r="H18" s="12"/>
      <c r="I18" s="35"/>
      <c r="J18" s="35"/>
      <c r="K18" s="35"/>
      <c r="L18" s="29"/>
    </row>
    <row r="19" spans="1:12" ht="18" customHeight="1">
      <c r="A19" s="37" t="s">
        <v>16</v>
      </c>
      <c r="B19" s="20"/>
      <c r="C19" s="38" t="s">
        <v>17</v>
      </c>
      <c r="D19" s="39"/>
      <c r="E19" s="40"/>
      <c r="F19" s="38" t="s">
        <v>18</v>
      </c>
      <c r="G19" s="39"/>
      <c r="H19" s="40"/>
      <c r="I19" s="13">
        <f>SUM(I10:I18)</f>
        <v>6416807</v>
      </c>
      <c r="J19" s="13">
        <f aca="true" t="shared" si="2" ref="J19:K19">SUM(J10:J18)</f>
        <v>0</v>
      </c>
      <c r="K19" s="13">
        <f t="shared" si="2"/>
        <v>0</v>
      </c>
      <c r="L19" s="14">
        <f>SUM(I19:K19)</f>
        <v>6416807</v>
      </c>
    </row>
    <row r="20" spans="1:12" ht="6.75" customHeight="1">
      <c r="A20" s="41" t="s">
        <v>18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42"/>
    </row>
    <row r="21" spans="1:12" ht="18" customHeight="1">
      <c r="A21" s="23" t="s">
        <v>19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4"/>
    </row>
    <row r="22" spans="1:12" ht="27.6">
      <c r="A22" s="1" t="s">
        <v>2</v>
      </c>
      <c r="B22" s="2" t="s">
        <v>3</v>
      </c>
      <c r="C22" s="26" t="s">
        <v>4</v>
      </c>
      <c r="D22" s="20"/>
      <c r="E22" s="20"/>
      <c r="F22" s="26" t="s">
        <v>5</v>
      </c>
      <c r="G22" s="20"/>
      <c r="H22" s="20"/>
      <c r="I22" s="18" t="s">
        <v>6</v>
      </c>
      <c r="J22" s="18" t="s">
        <v>7</v>
      </c>
      <c r="K22" s="18" t="s">
        <v>8</v>
      </c>
      <c r="L22" s="3" t="s">
        <v>9</v>
      </c>
    </row>
    <row r="23" spans="1:12" ht="15">
      <c r="A23" s="30" t="s">
        <v>20</v>
      </c>
      <c r="B23" s="33" t="s">
        <v>21</v>
      </c>
      <c r="C23" s="4"/>
      <c r="D23" s="5"/>
      <c r="E23" s="6"/>
      <c r="F23" s="4"/>
      <c r="G23" s="5"/>
      <c r="H23" s="6"/>
      <c r="I23" s="36">
        <v>2000000</v>
      </c>
      <c r="J23" s="36">
        <v>0</v>
      </c>
      <c r="K23" s="36">
        <v>0</v>
      </c>
      <c r="L23" s="27">
        <f>SUM(I23:K25)</f>
        <v>2000000</v>
      </c>
    </row>
    <row r="24" spans="1:12" ht="18" customHeight="1">
      <c r="A24" s="31"/>
      <c r="B24" s="34"/>
      <c r="C24" s="7"/>
      <c r="D24" s="8"/>
      <c r="E24" s="9"/>
      <c r="F24" s="7"/>
      <c r="G24" s="8"/>
      <c r="H24" s="9"/>
      <c r="I24" s="34"/>
      <c r="J24" s="34"/>
      <c r="K24" s="34"/>
      <c r="L24" s="28"/>
    </row>
    <row r="25" spans="1:12" ht="15">
      <c r="A25" s="32"/>
      <c r="B25" s="35"/>
      <c r="C25" s="10"/>
      <c r="D25" s="11"/>
      <c r="E25" s="12"/>
      <c r="F25" s="10"/>
      <c r="G25" s="11"/>
      <c r="H25" s="12"/>
      <c r="I25" s="35"/>
      <c r="J25" s="35"/>
      <c r="K25" s="35"/>
      <c r="L25" s="29"/>
    </row>
    <row r="26" spans="1:12" ht="18" customHeight="1">
      <c r="A26" s="37" t="s">
        <v>22</v>
      </c>
      <c r="B26" s="20"/>
      <c r="C26" s="38" t="s">
        <v>17</v>
      </c>
      <c r="D26" s="39"/>
      <c r="E26" s="40"/>
      <c r="F26" s="38" t="s">
        <v>18</v>
      </c>
      <c r="G26" s="39"/>
      <c r="H26" s="40"/>
      <c r="I26" s="13">
        <f>SUM(I23)</f>
        <v>2000000</v>
      </c>
      <c r="J26" s="13">
        <f aca="true" t="shared" si="3" ref="J26:K26">SUM(J23)</f>
        <v>0</v>
      </c>
      <c r="K26" s="13">
        <f t="shared" si="3"/>
        <v>0</v>
      </c>
      <c r="L26" s="14">
        <f>SUM(I26:K26)</f>
        <v>2000000</v>
      </c>
    </row>
    <row r="27" spans="1:12" ht="6.75" customHeight="1">
      <c r="A27" s="41" t="s">
        <v>18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42"/>
    </row>
    <row r="28" spans="1:12" ht="22.95" customHeight="1">
      <c r="A28" s="45" t="s">
        <v>23</v>
      </c>
      <c r="B28" s="46"/>
      <c r="C28" s="46"/>
      <c r="D28" s="46"/>
      <c r="E28" s="47"/>
      <c r="F28" s="48" t="s">
        <v>18</v>
      </c>
      <c r="G28" s="46"/>
      <c r="H28" s="47"/>
      <c r="I28" s="15">
        <f>I19+I26</f>
        <v>8416807</v>
      </c>
      <c r="J28" s="15">
        <f aca="true" t="shared" si="4" ref="J28:K28">J19+J26</f>
        <v>0</v>
      </c>
      <c r="K28" s="15">
        <f t="shared" si="4"/>
        <v>0</v>
      </c>
      <c r="L28" s="16">
        <f>SUM(I28:K28)</f>
        <v>8416807</v>
      </c>
    </row>
    <row r="29" spans="1:12" ht="15" hidden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ht="2.1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</sheetData>
  <mergeCells count="43">
    <mergeCell ref="A26:B26"/>
    <mergeCell ref="C26:E26"/>
    <mergeCell ref="F26:H26"/>
    <mergeCell ref="A27:L27"/>
    <mergeCell ref="A28:E28"/>
    <mergeCell ref="F28:H28"/>
    <mergeCell ref="A21:L21"/>
    <mergeCell ref="C22:E22"/>
    <mergeCell ref="F22:H22"/>
    <mergeCell ref="A23:A25"/>
    <mergeCell ref="B23:B25"/>
    <mergeCell ref="I23:I25"/>
    <mergeCell ref="J23:J25"/>
    <mergeCell ref="K23:K25"/>
    <mergeCell ref="L23:L25"/>
    <mergeCell ref="L16:L18"/>
    <mergeCell ref="A19:B19"/>
    <mergeCell ref="C19:E19"/>
    <mergeCell ref="F19:H19"/>
    <mergeCell ref="A20:L20"/>
    <mergeCell ref="A16:A18"/>
    <mergeCell ref="B16:B18"/>
    <mergeCell ref="I16:I18"/>
    <mergeCell ref="J16:J18"/>
    <mergeCell ref="K16:K18"/>
    <mergeCell ref="L10:L12"/>
    <mergeCell ref="A13:A15"/>
    <mergeCell ref="B13:B15"/>
    <mergeCell ref="I13:I15"/>
    <mergeCell ref="J13:J15"/>
    <mergeCell ref="K13:K15"/>
    <mergeCell ref="L13:L15"/>
    <mergeCell ref="A10:A12"/>
    <mergeCell ref="B10:B12"/>
    <mergeCell ref="I10:I12"/>
    <mergeCell ref="J10:J12"/>
    <mergeCell ref="K10:K12"/>
    <mergeCell ref="A2:L2"/>
    <mergeCell ref="A4:L4"/>
    <mergeCell ref="A6:L6"/>
    <mergeCell ref="A8:L8"/>
    <mergeCell ref="C9:E9"/>
    <mergeCell ref="F9:H9"/>
  </mergeCells>
  <printOptions/>
  <pageMargins left="0.25" right="0.25" top="0.5" bottom="0.719029921259843" header="0.5" footer="0.5"/>
  <pageSetup fitToHeight="1" fitToWidth="1" horizontalDpi="300" verticalDpi="300" orientation="portrait" scale="94" r:id="rId2"/>
  <headerFooter alignWithMargins="0">
    <oddFooter>&amp;L&amp;"Calibri,Regular"&amp;8&amp;T &amp;D&amp;C&amp;P of &amp;N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8D3BEDCC8B934DBDE78CCF088EFF37" ma:contentTypeVersion="22" ma:contentTypeDescription="Create a new document." ma:contentTypeScope="" ma:versionID="0b77c9aea99f1425ade47ce954d8870d">
  <xsd:schema xmlns:xsd="http://www.w3.org/2001/XMLSchema" xmlns:xs="http://www.w3.org/2001/XMLSchema" xmlns:p="http://schemas.microsoft.com/office/2006/metadata/properties" xmlns:ns2="7e2aceee-b130-49c7-9ac9-b26cc173b916" xmlns:ns3="b26352fe-bbc0-46d5-84bb-ca8805f801b3" xmlns:ns4="2beaef9f-cf1f-479f-a374-c737fe2c05cb" targetNamespace="http://schemas.microsoft.com/office/2006/metadata/properties" ma:root="true" ma:fieldsID="b9da693d3d1ac44b6871817a371b6661" ns2:_="" ns3:_="" ns4:_="">
    <xsd:import namespace="7e2aceee-b130-49c7-9ac9-b26cc173b916"/>
    <xsd:import namespace="b26352fe-bbc0-46d5-84bb-ca8805f801b3"/>
    <xsd:import namespace="2beaef9f-cf1f-479f-a374-c737fe2c05cb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2:PHASE" minOccurs="0"/>
                <xsd:element ref="ns2:Analyst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BookSection" minOccurs="0"/>
                <xsd:element ref="ns2:PSBSection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2aceee-b130-49c7-9ac9-b26cc173b916" elementFormDefault="qualified">
    <xsd:import namespace="http://schemas.microsoft.com/office/2006/documentManagement/types"/>
    <xsd:import namespace="http://schemas.microsoft.com/office/infopath/2007/PartnerControls"/>
    <xsd:element name="DocType" ma:index="8" nillable="true" ma:displayName="File Type" ma:format="Dropdown" ma:internalName="DocType">
      <xsd:simpleType>
        <xsd:restriction base="dms:Choice">
          <xsd:enumeration value="BOOK SUMMARY"/>
          <xsd:enumeration value="DETAILED PAGES"/>
          <xsd:enumeration value="CAP SUMMARY"/>
          <xsd:enumeration value="FIN PLAN"/>
          <xsd:enumeration value="FISCAL NOTE"/>
          <xsd:enumeration value="LEGISLATION"/>
          <xsd:enumeration value="REPORT"/>
          <xsd:enumeration value="BRIEFING"/>
          <xsd:enumeration value="COMMUNICATIONS"/>
          <xsd:enumeration value="PROCESS STEPS"/>
          <xsd:enumeration value="ASSUMPTIONS"/>
          <xsd:enumeration value="INSTRUCTIONS"/>
          <xsd:enumeration value="TEMPLATE"/>
          <xsd:enumeration value="TRACKER"/>
          <xsd:enumeration value="CHECK/ADJUST"/>
          <xsd:enumeration value="PROVISO"/>
        </xsd:restriction>
      </xsd:simpleType>
    </xsd:element>
    <xsd:element name="PHASE" ma:index="9" nillable="true" ma:displayName="Status" ma:format="Dropdown" ma:internalName="PHASE">
      <xsd:simpleType>
        <xsd:restriction base="dms:Choice">
          <xsd:enumeration value="Katie Review"/>
          <xsd:enumeration value="ANALYST Review"/>
          <xsd:enumeration value="MANAGER Review"/>
          <xsd:enumeration value="FINPLAN TEAM Review"/>
          <xsd:enumeration value="Aaron Review"/>
          <xsd:enumeration value="Dwight Review"/>
          <xsd:enumeration value="TECH TEAM Review"/>
          <xsd:enumeration value="Ready to PUBLISH"/>
          <xsd:enumeration value="PUBLISHED"/>
          <xsd:enumeration value="WORKING"/>
          <xsd:enumeration value="OUTSIDE Review"/>
          <xsd:enumeration value="Transmitted to Exec_Leg"/>
          <xsd:enumeration value="with Nanette"/>
        </xsd:restriction>
      </xsd:simpleType>
    </xsd:element>
    <xsd:element name="Analyst" ma:index="10" nillable="true" ma:displayName="Analyst" ma:format="Dropdown" ma:list="UserInfo" ma:SharePointGroup="0" ma:internalName="Analys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BookSection" ma:index="18" nillable="true" ma:displayName="Book Section" ma:format="Dropdown" ma:internalName="BookSection">
      <xsd:simpleType>
        <xsd:restriction base="dms:Choice">
          <xsd:enumeration value="Intro"/>
          <xsd:enumeration value="GF &amp; Fin Activities"/>
          <xsd:enumeration value="Exec Summary"/>
          <xsd:enumeration value="Local Services"/>
          <xsd:enumeration value="Natural Resources &amp; Pks"/>
          <xsd:enumeration value="GG"/>
          <xsd:enumeration value="Local Services"/>
          <xsd:enumeration value="LSJ"/>
          <xsd:enumeration value="Transit"/>
          <xsd:enumeration value="HHS"/>
          <xsd:enumeration value="PE"/>
          <xsd:enumeration value="TT"/>
        </xsd:restriction>
      </xsd:simpleType>
    </xsd:element>
    <xsd:element name="PSBSection" ma:index="19" nillable="true" ma:displayName="PSB Section" ma:description="Folder Level Metadata only" ma:format="Dropdown" ma:internalName="PSBSection">
      <xsd:simpleType>
        <xsd:restriction base="dms:Choice">
          <xsd:enumeration value="TT"/>
          <xsd:enumeration value="GA"/>
          <xsd:enumeration value="PE"/>
          <xsd:enumeration value="LSHHS"/>
          <xsd:enumeration value="CIP"/>
        </xsd:restriction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487192d8-99aa-4f2d-82ad-d3af49b78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352fe-bbc0-46d5-84bb-ca8805f801b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aef9f-cf1f-479f-a374-c737fe2c05cb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96c7bd3f-49b2-47b4-9887-7fc34b060b2f}" ma:internalName="TaxCatchAll" ma:showField="CatchAllData" ma:web="b26352fe-bbc0-46d5-84bb-ca8805f801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7e2aceee-b130-49c7-9ac9-b26cc173b916">Dwight Review</PHASE>
    <lcf76f155ced4ddcb4097134ff3c332f xmlns="7e2aceee-b130-49c7-9ac9-b26cc173b916">
      <Terms xmlns="http://schemas.microsoft.com/office/infopath/2007/PartnerControls"/>
    </lcf76f155ced4ddcb4097134ff3c332f>
    <Analyst xmlns="7e2aceee-b130-49c7-9ac9-b26cc173b916">
      <UserInfo>
        <DisplayName/>
        <AccountId xsi:nil="true"/>
        <AccountType/>
      </UserInfo>
    </Analyst>
    <PSBSection xmlns="7e2aceee-b130-49c7-9ac9-b26cc173b916">TT</PSBSection>
    <BookSection xmlns="7e2aceee-b130-49c7-9ac9-b26cc173b916" xsi:nil="true"/>
    <DocType xmlns="7e2aceee-b130-49c7-9ac9-b26cc173b916">LEGISLATION</DocType>
    <TaxCatchAll xmlns="2beaef9f-cf1f-479f-a374-c737fe2c05cb" xsi:nil="true"/>
    <SharedWithUsers xmlns="b26352fe-bbc0-46d5-84bb-ca8805f801b3">
      <UserInfo>
        <DisplayName>Walsh, James</DisplayName>
        <AccountId>31</AccountId>
        <AccountType/>
      </UserInfo>
      <UserInfo>
        <DisplayName>Char, Kerri</DisplayName>
        <AccountId>20</AccountId>
        <AccountType/>
      </UserInfo>
      <UserInfo>
        <DisplayName>Lowe, Nanette</DisplayName>
        <AccountId>37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CEA320A-4999-48CB-97FF-128F54A4B4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2aceee-b130-49c7-9ac9-b26cc173b916"/>
    <ds:schemaRef ds:uri="b26352fe-bbc0-46d5-84bb-ca8805f801b3"/>
    <ds:schemaRef ds:uri="2beaef9f-cf1f-479f-a374-c737fe2c05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4C4150-9862-4328-B049-6FBCD81E7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C763C7-B8C3-4495-B6B4-01B285C09C6B}">
  <ds:schemaRefs>
    <ds:schemaRef ds:uri="http://schemas.microsoft.com/office/2006/metadata/properties"/>
    <ds:schemaRef ds:uri="http://schemas.microsoft.com/office/infopath/2007/PartnerControls"/>
    <ds:schemaRef ds:uri="7e2aceee-b130-49c7-9ac9-b26cc173b916"/>
    <ds:schemaRef ds:uri="2beaef9f-cf1f-479f-a374-c737fe2c05cb"/>
    <ds:schemaRef ds:uri="b26352fe-bbc0-46d5-84bb-ca8805f801b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Camp, Chérie</cp:lastModifiedBy>
  <dcterms:created xsi:type="dcterms:W3CDTF">2023-05-19T19:43:26Z</dcterms:created>
  <dcterms:modified xsi:type="dcterms:W3CDTF">2023-08-16T17:59:18Z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0x010100768D3BEDCC8B934DBDE78CCF088EFF37</vt:lpwstr>
  </property>
  <property fmtid="{D5CDD505-2E9C-101B-9397-08002B2CF9AE}" pid="5" name="MediaServiceImageTags">
    <vt:lpwstr/>
  </property>
</Properties>
</file>