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<sst xmlns="http://schemas.openxmlformats.org/spreadsheetml/2006/main" count="40" uniqueCount="30">
  <si>
    <t>2021-2022 FISCAL NOTE</t>
  </si>
  <si>
    <t>Ordinance/Motion:  2022-XXXX</t>
  </si>
  <si>
    <t>Title:  Suquamish Settlement Agreement</t>
  </si>
  <si>
    <t xml:space="preserve">Note Prepared By: Sharman Herrin  </t>
  </si>
  <si>
    <t>Date Prepared: May 25, 2022</t>
  </si>
  <si>
    <t>Note Reviewed By: 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</si>
  <si>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</si>
  <si>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</si>
  <si>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</si>
  <si>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</si>
  <si>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</si>
  <si>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</si>
  <si>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</si>
  <si>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</si>
  <si>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</si>
  <si>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</si>
  <si>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</si>
  <si>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DNRP</t>
  </si>
  <si>
    <t>TOTAL</t>
  </si>
  <si>
    <t xml:space="preserve">Expenditures by Categories </t>
  </si>
  <si>
    <t>Wastewater Treatment Division</t>
  </si>
  <si>
    <t>SERVICES-OTHER CHARGES (53000)</t>
  </si>
  <si>
    <t>Notes and Assumptions: Of the $5.14 million settlement amount, $2.5 million must be paid into the Tribal Mitigation Fund within 30 days of the effective date of the settlement agreement. Additional appropriation may be requested in 2025-2026 if additional payments into the Tribal Mitigation Fund become necessary. The $240,000 towards attorney's fees for the Tribe must also be paid within 30 days of the effective date of the settlement agreement. The Supplemental Environmental Projects totaling $2.4 million to be paid by the County must be complete within five years of the effective date of the settlement agreement and, therefore, expenditures may occur during the 2023-2024 and 2025-2026 biennia. Finally, the settlement agreement requires completion of certain infrastructure projects at West Point. Failure to meet a project deadline due to a non-force majeure-event will result in a penalty of $40,000 and $10,000 per month for continued delays.</t>
  </si>
  <si>
    <t>Does this legislation require a budget supplemental?  No</t>
  </si>
  <si>
    <t>Phillip Kwon</t>
  </si>
  <si>
    <t>Sewer Rate</t>
  </si>
  <si>
    <t>Bond Proceeds</t>
  </si>
  <si>
    <t xml:space="preserve">Affected Agency and/or Agencies: Wastewater Treatment Division (WTD), Department of Natural Resources and Parks </t>
  </si>
  <si>
    <t>Date Reviewed: May 26, 2022</t>
  </si>
  <si>
    <t xml:space="preserve">The proposed Ordinance approves a settlement agreement with the Suquamish Tribe. Under the agreement, King County will pay $2.5 million to establish a Tribal Mitigation Fund, $2.4 million to fund Supplemental Environmental Projects, and $240,000 towards the Tribe's attorney's fees.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</si>
</sst>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15" fontId="2" fillId="0" borderId="7" xfId="0" applyNumberFormat="1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D4" sqref="D4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4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27</v>
      </c>
      <c r="B5" s="16"/>
      <c r="C5" s="16"/>
      <c r="D5" s="16"/>
      <c r="E5" s="16"/>
      <c r="F5" s="16"/>
      <c r="G5" s="17"/>
    </row>
    <row r="6" spans="1:7" ht="18" customHeight="1">
      <c r="A6" s="15" t="s">
        <v>3</v>
      </c>
      <c r="B6" s="16"/>
      <c r="C6" s="16"/>
      <c r="D6" s="16"/>
      <c r="E6" s="16"/>
      <c r="F6" s="16"/>
      <c r="G6" s="17"/>
    </row>
    <row r="7" spans="1:7" ht="18" customHeight="1">
      <c r="A7" s="15" t="s">
        <v>4</v>
      </c>
      <c r="B7" s="16"/>
      <c r="C7" s="16"/>
      <c r="D7" s="16"/>
      <c r="E7" s="16"/>
      <c r="F7" s="16"/>
      <c r="G7" s="17"/>
    </row>
    <row r="8" spans="1:7" ht="18" customHeight="1">
      <c r="A8" s="15" t="s">
        <v>5</v>
      </c>
      <c r="B8" s="16" t="s">
        <v>24</v>
      </c>
      <c r="C8" s="16"/>
      <c r="D8" s="16"/>
      <c r="E8" s="16"/>
      <c r="F8" s="16"/>
      <c r="G8" s="17"/>
    </row>
    <row r="9" spans="1:7" ht="18" customHeight="1" thickBot="1">
      <c r="A9" s="18" t="s">
        <v>28</v>
      </c>
      <c r="B9" s="71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6</v>
      </c>
      <c r="C11" s="21"/>
      <c r="D11" s="21"/>
      <c r="E11" s="21"/>
      <c r="F11" s="21"/>
      <c r="G11" s="21"/>
    </row>
    <row r="12" spans="1:7" ht="18" customHeight="1">
      <c r="A12" s="72" t="s">
        <v>29</v>
      </c>
      <c r="B12" s="73"/>
      <c r="C12" s="73"/>
      <c r="D12" s="73"/>
      <c r="E12" s="73"/>
      <c r="F12" s="73"/>
      <c r="G12" s="74"/>
    </row>
    <row r="13" spans="1:7" ht="29.1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7</v>
      </c>
      <c r="B15" s="16"/>
      <c r="C15" s="21"/>
      <c r="D15" s="21"/>
      <c r="E15" s="21"/>
      <c r="F15" s="21"/>
      <c r="G15" s="21"/>
    </row>
    <row r="16" spans="1:9" ht="14">
      <c r="A16" s="25" t="s">
        <v>8</v>
      </c>
      <c r="B16" s="26"/>
      <c r="C16" s="27" t="s">
        <v>9</v>
      </c>
      <c r="D16" s="27" t="s">
        <v>10</v>
      </c>
      <c r="E16" s="27" t="s">
        <v>11</v>
      </c>
      <c r="F16" s="28" t="s">
        <v>12</v>
      </c>
      <c r="G16" s="29" t="s">
        <v>13</v>
      </c>
      <c r="I16" s="30"/>
    </row>
    <row r="17" spans="1:7" ht="18" customHeight="1">
      <c r="A17" s="31" t="s">
        <v>20</v>
      </c>
      <c r="B17" s="32"/>
      <c r="C17" s="33">
        <v>4611</v>
      </c>
      <c r="D17" s="33" t="s">
        <v>25</v>
      </c>
      <c r="E17" s="34">
        <v>2740000</v>
      </c>
      <c r="F17" s="34"/>
      <c r="G17" s="35"/>
    </row>
    <row r="18" spans="1:7" ht="18" customHeight="1">
      <c r="A18" s="31" t="s">
        <v>20</v>
      </c>
      <c r="B18" s="32"/>
      <c r="C18" s="36">
        <v>3611</v>
      </c>
      <c r="D18" s="33" t="s">
        <v>26</v>
      </c>
      <c r="E18" s="34"/>
      <c r="F18" s="34">
        <v>2400000</v>
      </c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14</v>
      </c>
      <c r="C21" s="41"/>
      <c r="D21" s="41"/>
      <c r="E21" s="42">
        <f>SUM(E17:E20)</f>
        <v>2740000</v>
      </c>
      <c r="F21" s="42">
        <f>SUM(F17:F20)</f>
        <v>2400000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15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8</v>
      </c>
      <c r="B24" s="26"/>
      <c r="C24" s="27" t="s">
        <v>9</v>
      </c>
      <c r="D24" s="47" t="s">
        <v>16</v>
      </c>
      <c r="E24" s="27" t="s">
        <v>11</v>
      </c>
      <c r="F24" s="28" t="s">
        <v>12</v>
      </c>
      <c r="G24" s="29" t="s">
        <v>13</v>
      </c>
    </row>
    <row r="25" spans="1:7" ht="18" customHeight="1">
      <c r="A25" s="31" t="s">
        <v>20</v>
      </c>
      <c r="B25" s="48"/>
      <c r="C25" s="33">
        <v>4611</v>
      </c>
      <c r="D25" s="33" t="s">
        <v>17</v>
      </c>
      <c r="E25" s="34">
        <v>2740000</v>
      </c>
      <c r="F25" s="49"/>
      <c r="G25" s="50"/>
    </row>
    <row r="26" spans="1:7" ht="18" customHeight="1">
      <c r="A26" s="31" t="s">
        <v>20</v>
      </c>
      <c r="B26" s="48"/>
      <c r="C26" s="33">
        <v>3611</v>
      </c>
      <c r="D26" s="33" t="s">
        <v>17</v>
      </c>
      <c r="E26" s="34"/>
      <c r="F26" s="34">
        <v>2400000</v>
      </c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18</v>
      </c>
      <c r="C29" s="41"/>
      <c r="D29" s="41"/>
      <c r="E29" s="42">
        <f>SUM(E25:E28)</f>
        <v>2740000</v>
      </c>
      <c r="F29" s="42">
        <f>SUM(F25:F28)</f>
        <v>2400000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19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 t="s">
        <v>21</v>
      </c>
      <c r="B33" s="32"/>
      <c r="C33" s="57"/>
      <c r="D33" s="58"/>
      <c r="E33" s="34">
        <v>2740000</v>
      </c>
      <c r="F33" s="34">
        <v>2400000</v>
      </c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18</v>
      </c>
      <c r="B38" s="40"/>
      <c r="C38" s="40"/>
      <c r="D38" s="66"/>
      <c r="E38" s="42">
        <f>SUM(E33:E37)</f>
        <v>2740000</v>
      </c>
      <c r="F38" s="42">
        <f>SUM(F33:F37)</f>
        <v>2400000</v>
      </c>
      <c r="G38" s="43">
        <f>SUM(G33:G37)</f>
        <v>0</v>
      </c>
      <c r="H38" s="67"/>
      <c r="I38" s="67"/>
    </row>
    <row r="39" spans="1:9" ht="19.5" customHeight="1">
      <c r="A39" s="22" t="s">
        <v>23</v>
      </c>
      <c r="B39" s="16"/>
      <c r="C39" s="16"/>
      <c r="D39" s="16"/>
      <c r="E39" s="68"/>
      <c r="F39" s="68"/>
      <c r="G39" s="68"/>
      <c r="H39" s="67"/>
      <c r="I39" s="67"/>
    </row>
    <row r="40" spans="1:9" ht="113.5" customHeight="1">
      <c r="A40" s="78" t="s">
        <v>22</v>
      </c>
      <c r="B40" s="78"/>
      <c r="C40" s="78"/>
      <c r="D40" s="78"/>
      <c r="E40" s="78"/>
      <c r="F40" s="78"/>
      <c r="G40" s="78"/>
      <c r="H40" s="67"/>
      <c r="I40" s="67"/>
    </row>
    <row r="41" spans="1:9" ht="13" customHeight="1">
      <c r="A41" s="16"/>
      <c r="B41" s="16"/>
      <c r="C41" s="16"/>
      <c r="D41" s="16"/>
      <c r="E41" s="68"/>
      <c r="F41" s="68"/>
      <c r="G41" s="68"/>
      <c r="H41" s="67"/>
      <c r="I41" s="67"/>
    </row>
    <row r="42" spans="1:9" ht="18" customHeight="1" hidden="1">
      <c r="A42" s="16"/>
      <c r="B42" s="16"/>
      <c r="C42" s="16"/>
      <c r="D42" s="16"/>
      <c r="E42" s="68"/>
      <c r="F42" s="68"/>
      <c r="G42" s="68"/>
      <c r="H42" s="67"/>
      <c r="I42" s="67"/>
    </row>
    <row r="43" spans="1:9" ht="18" customHeight="1" hidden="1">
      <c r="A43" s="16"/>
      <c r="B43" s="16"/>
      <c r="C43" s="16"/>
      <c r="D43" s="16"/>
      <c r="E43" s="68"/>
      <c r="F43" s="68"/>
      <c r="G43" s="68"/>
      <c r="H43" s="67"/>
      <c r="I43" s="67"/>
    </row>
    <row r="44" spans="1:9" ht="18" customHeight="1" hidden="1">
      <c r="A44" s="69"/>
      <c r="B44" s="69"/>
      <c r="C44" s="69"/>
      <c r="D44" s="69"/>
      <c r="E44" s="70"/>
      <c r="F44" s="70"/>
      <c r="G44" s="70"/>
      <c r="H44" s="67"/>
      <c r="I44" s="67"/>
    </row>
    <row r="45" spans="1:9" ht="18" customHeight="1">
      <c r="A45" s="22"/>
      <c r="B45" s="16"/>
      <c r="C45" s="16"/>
      <c r="D45" s="16"/>
      <c r="E45" s="68"/>
      <c r="F45" s="68"/>
      <c r="G45" s="68"/>
      <c r="H45" s="67"/>
      <c r="I45" s="67"/>
    </row>
    <row r="46" spans="1:9" ht="31.65" customHeight="1">
      <c r="A46" s="78"/>
      <c r="B46" s="79"/>
      <c r="C46" s="79"/>
      <c r="D46" s="79"/>
      <c r="E46" s="79"/>
      <c r="F46" s="79"/>
      <c r="G46" s="79"/>
      <c r="H46" s="67"/>
      <c r="I46" s="67"/>
    </row>
    <row r="47" spans="1:7" ht="14">
      <c r="A47" s="16"/>
      <c r="B47" s="16"/>
      <c r="C47" s="16"/>
      <c r="D47" s="16"/>
      <c r="E47" s="16"/>
      <c r="F47" s="16"/>
      <c r="G47" s="16"/>
    </row>
    <row r="48" spans="1:7" ht="28.5" customHeight="1">
      <c r="A48" s="80"/>
      <c r="B48" s="80"/>
      <c r="C48" s="80"/>
      <c r="D48" s="80"/>
      <c r="E48" s="80"/>
      <c r="F48" s="80"/>
      <c r="G48" s="80"/>
    </row>
    <row r="49" spans="1:9" ht="14">
      <c r="A49" s="16"/>
      <c r="B49" s="16"/>
      <c r="C49" s="16"/>
      <c r="D49" s="16"/>
      <c r="E49" s="16"/>
      <c r="F49" s="16"/>
      <c r="G49" s="16"/>
      <c r="H49" s="67"/>
      <c r="I49" s="67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40:G4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92810d9f-85a8-4947-9fd6-c4bbade4f97f"/>
    <ds:schemaRef ds:uri="9cbac090-067b-4a33-b0e0-69bfbc2148e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9A48390-9243-4D04-8474-4222D2DA85F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C6A8717-A747-4A52-A6E6-B1B24F528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2022-05-26T22:04:37Z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0x010100B371F0C0F611B4429E193719A16F2C75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