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portal6.sharepoint.com/legislative_review/2024 Leg Tracker/2407-5292 PSB/"/>
    </mc:Choice>
  </mc:AlternateContent>
  <xr:revisionPtr revIDLastSave="151" documentId="8_{0DE89A55-11DF-4D5C-8CEF-AF4FEB39870C}" xr6:coauthVersionLast="47" xr6:coauthVersionMax="47" xr10:uidLastSave="{6FF22127-37FE-4C95-994F-2A3256155366}"/>
  <bookViews>
    <workbookView xWindow="-25710" yWindow="-3670" windowWidth="25820" windowHeight="13900" xr2:uid="{00000000-000D-0000-FFFF-FFFF00000000}"/>
  </bookViews>
  <sheets>
    <sheet name="Fiscal Note" sheetId="1" r:id="rId1"/>
  </sheets>
  <definedNames>
    <definedName name="__123Graph_B" hidden="1">#REF!</definedName>
    <definedName name="__123Graph_BPERCENT" hidden="1">#REF!</definedName>
    <definedName name="__123Graph_BTOTALS" hidden="1">#REF!</definedName>
    <definedName name="__123Graph_CTOTALS" hidden="1">#REF!</definedName>
    <definedName name="__123Graph_X" hidden="1">#REF!</definedName>
    <definedName name="__123Graph_XPERCENT" hidden="1">#REF!</definedName>
    <definedName name="__123Graph_XTOTALS" hidden="1">#REF!</definedName>
    <definedName name="_xlnm.Print_Area" localSheetId="0">'Fiscal Note'!$B$1:$H$44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37" i="1"/>
  <c r="H36" i="1"/>
  <c r="H35" i="1"/>
  <c r="H34" i="1"/>
  <c r="H33" i="1"/>
  <c r="F31" i="1"/>
  <c r="F32" i="1"/>
  <c r="F30" i="1"/>
  <c r="H28" i="1"/>
  <c r="G28" i="1"/>
  <c r="F28" i="1"/>
  <c r="F22" i="1"/>
  <c r="F19" i="1"/>
  <c r="H19" i="1"/>
  <c r="G19" i="1"/>
  <c r="F38" i="1" l="1"/>
  <c r="F37" i="1"/>
  <c r="F36" i="1"/>
  <c r="F35" i="1"/>
  <c r="F34" i="1"/>
  <c r="F33" i="1"/>
  <c r="H41" i="1"/>
  <c r="H23" i="1" s="1"/>
  <c r="H25" i="1" l="1"/>
  <c r="F41" i="1"/>
  <c r="F23" i="1" s="1"/>
  <c r="F25" i="1" l="1"/>
  <c r="G25" i="1" l="1"/>
  <c r="G41" i="1"/>
</calcChain>
</file>

<file path=xl/sharedStrings.xml><?xml version="1.0" encoding="utf-8"?>
<sst xmlns="http://schemas.openxmlformats.org/spreadsheetml/2006/main" count="54" uniqueCount="38">
  <si>
    <t>2023-2024 FISCAL NOTE</t>
  </si>
  <si>
    <t xml:space="preserve">Ordinance/Motion:  </t>
  </si>
  <si>
    <t>Title: Doors Open Implementation Plan</t>
  </si>
  <si>
    <t>Affected Agency and/or Agencies:   4Culture / PSB</t>
  </si>
  <si>
    <t>Note Prepared By:  Chris McGowan, Executive Analyst, Office of Performance, Strategy &amp; Budget</t>
  </si>
  <si>
    <t>Date Prepared: 7/9/2024</t>
  </si>
  <si>
    <t>Note Reviewed By: Aaron Rubardt, Deputy Director, Office of Performance, Strategy &amp; Budget</t>
  </si>
  <si>
    <t>Description of request:</t>
  </si>
  <si>
    <t>Revenue to:</t>
  </si>
  <si>
    <t>Agency</t>
  </si>
  <si>
    <t>Revenue Source</t>
  </si>
  <si>
    <t>2023-2024</t>
  </si>
  <si>
    <t>Cultural Development Authority</t>
  </si>
  <si>
    <t>Sales Tax</t>
  </si>
  <si>
    <t xml:space="preserve">TOTAL </t>
  </si>
  <si>
    <t>Expenditures from:</t>
  </si>
  <si>
    <t>Fund Code</t>
  </si>
  <si>
    <t>Department</t>
  </si>
  <si>
    <t>2026-2027</t>
  </si>
  <si>
    <t>4Culture</t>
  </si>
  <si>
    <t>TOTAL</t>
  </si>
  <si>
    <t xml:space="preserve">Expenditures by Categories </t>
  </si>
  <si>
    <t>4Culture Admin &amp; Startup Costs</t>
  </si>
  <si>
    <t>One-Time Operating Support Program</t>
  </si>
  <si>
    <t>One-Time Capital Support Program</t>
  </si>
  <si>
    <t>Public School Cultural Access</t>
  </si>
  <si>
    <t>Launch</t>
  </si>
  <si>
    <t xml:space="preserve">Building for Equity </t>
  </si>
  <si>
    <t>Public Free Access</t>
  </si>
  <si>
    <t>Sustained Support</t>
  </si>
  <si>
    <r>
      <t>Does this legislation require a budget supplemental?</t>
    </r>
    <r>
      <rPr>
        <sz val="11"/>
        <rFont val="Calibri"/>
        <family val="2"/>
        <scheme val="minor"/>
      </rPr>
      <t xml:space="preserve"> Yes, additional appropriation authority will be requested in another ordinance. </t>
    </r>
  </si>
  <si>
    <t>Notes and Assumptions:</t>
  </si>
  <si>
    <t>Implementation plan provides a framework for the Doors Open program.</t>
  </si>
  <si>
    <t>Date Reviewed: 7/25/2024</t>
  </si>
  <si>
    <r>
      <t>Expenditures</t>
    </r>
    <r>
      <rPr>
        <b/>
        <vertAlign val="superscript"/>
        <sz val="11"/>
        <rFont val="Calibri"/>
        <family val="2"/>
        <scheme val="minor"/>
      </rPr>
      <t>2</t>
    </r>
  </si>
  <si>
    <t>Countywide Initiatives</t>
  </si>
  <si>
    <r>
      <t>2</t>
    </r>
    <r>
      <rPr>
        <sz val="11"/>
        <color rgb="FF000000"/>
        <rFont val="Calibri"/>
        <family val="2"/>
        <scheme val="minor"/>
      </rPr>
      <t xml:space="preserve"> Funding allocation includes 25% for programming or projects outside of Seattle and 10% programming in Communities of Opportunity or for vulnerable populations.</t>
    </r>
  </si>
  <si>
    <r>
      <t xml:space="preserve">1 </t>
    </r>
    <r>
      <rPr>
        <sz val="11"/>
        <rFont val="Calibri"/>
        <family val="2"/>
        <scheme val="minor"/>
      </rPr>
      <t>Budget authority for the Doors Open program is included in the 2023-2024 3rd Omnibus and will be included in the 2025 Proposed Budget. The Council has authorized the tax collection by ordinance in 2023. This legislation will have no direct fiscal impact but will guide the implementation of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</si>
</sst>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15" x14ac:knownFonts="1">
    <font>
      <sz val="10"/>
      <name val="Arial"/>
      <family val="2"/>
    </font>
    <font>
      <sz val="11"/>
      <color theme="1"/>
      <name val="Calibri"/>
      <family val="2"/>
      <scheme val="minor"/>
    </font>
    <font>
      <sz val="10"/>
      <name val="Arial"/>
      <family val="2"/>
    </font>
    <font>
      <b/>
      <sz val="16"/>
      <name val="Calibri"/>
      <family val="2"/>
      <scheme val="minor"/>
    </font>
    <font>
      <sz val="11"/>
      <name val="Calibri"/>
      <family val="2"/>
      <scheme val="minor"/>
    </font>
    <font>
      <b/>
      <sz val="11"/>
      <name val="Calibri"/>
      <family val="2"/>
      <scheme val="minor"/>
    </font>
    <font>
      <b/>
      <vertAlign val="superscript"/>
      <sz val="11"/>
      <name val="Calibri"/>
      <family val="2"/>
      <scheme val="minor"/>
    </font>
    <font>
      <sz val="12"/>
      <name val="Calibri"/>
      <family val="2"/>
      <scheme val="minor"/>
    </font>
    <font>
      <sz val="7"/>
      <name val="Courier New"/>
      <family val="3"/>
    </font>
    <font>
      <sz val="11"/>
      <color theme="1"/>
      <name val="Times New Roman"/>
      <family val="2"/>
    </font>
    <font>
      <sz val="10"/>
      <name val="Helv"/>
    </font>
    <font>
      <sz val="10"/>
      <name val="Verdana"/>
      <family val="2"/>
    </font>
    <font>
      <vertAlign val="superscript"/>
      <sz val="11"/>
      <name val="Calibri"/>
      <family val="2"/>
      <scheme val="minor"/>
    </font>
    <font>
      <vertAlign val="superscript"/>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bottom style="medium">
        <color indexed="64"/>
      </bottom>
      <diagonal/>
    </border>
  </borders>
  <cellStyleXfs count="23">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 fillId="0" borderId="0"/>
    <xf numFmtId="37" fontId="10" fillId="0" borderId="0"/>
    <xf numFmtId="0" fontId="2" fillId="0" borderId="0"/>
    <xf numFmtId="0" fontId="1" fillId="0" borderId="0"/>
    <xf numFmtId="0" fontId="1" fillId="0" borderId="0"/>
    <xf numFmtId="0" fontId="2" fillId="0" borderId="0"/>
    <xf numFmtId="0" fontId="1" fillId="0" borderId="0"/>
    <xf numFmtId="0" fontId="11"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82">
    <xf numFmtId="0" fontId="0" fillId="0" borderId="0" xfId="0"/>
    <xf numFmtId="0" fontId="4" fillId="0" borderId="0" xfId="0" applyFont="1" applyAlignment="1"/>
    <xf numFmtId="0" fontId="4" fillId="0" borderId="0" xfId="0" applyFont="1"/>
    <xf numFmtId="0" fontId="4" fillId="0" borderId="0" xfId="0" applyFont="1" applyAlignment="1">
      <alignment horizontal="left"/>
    </xf>
    <xf numFmtId="0" fontId="4" fillId="0" borderId="0" xfId="0" applyFont="1" applyAlignment="1">
      <alignment horizontal="centerContinuous"/>
    </xf>
    <xf numFmtId="0" fontId="4" fillId="0" borderId="1" xfId="0" applyFont="1" applyFill="1" applyBorder="1" applyAlignment="1">
      <alignment horizontal="left"/>
    </xf>
    <xf numFmtId="0" fontId="4" fillId="0" borderId="4" xfId="0" applyFont="1" applyFill="1" applyBorder="1" applyAlignment="1">
      <alignment horizontal="left"/>
    </xf>
    <xf numFmtId="0" fontId="4" fillId="0" borderId="0" xfId="0" applyFont="1" applyBorder="1" applyAlignment="1">
      <alignment horizontal="left" indent="1"/>
    </xf>
    <xf numFmtId="0" fontId="4" fillId="0" borderId="5" xfId="0" applyFont="1" applyBorder="1" applyAlignment="1">
      <alignment horizontal="left" indent="1"/>
    </xf>
    <xf numFmtId="0" fontId="4" fillId="0" borderId="4" xfId="0" applyFont="1" applyBorder="1"/>
    <xf numFmtId="0" fontId="4" fillId="0" borderId="0" xfId="0" applyFont="1" applyBorder="1" applyAlignment="1"/>
    <xf numFmtId="0" fontId="4" fillId="0" borderId="5" xfId="0" applyFont="1" applyBorder="1" applyAlignment="1"/>
    <xf numFmtId="0" fontId="4" fillId="0" borderId="4" xfId="0" applyFont="1" applyFill="1" applyBorder="1"/>
    <xf numFmtId="0" fontId="4" fillId="0" borderId="6" xfId="0" applyFont="1" applyFill="1" applyBorder="1"/>
    <xf numFmtId="0" fontId="4" fillId="0" borderId="7" xfId="0" applyFont="1" applyBorder="1" applyAlignment="1"/>
    <xf numFmtId="0" fontId="4" fillId="0" borderId="8" xfId="0" applyFont="1" applyBorder="1" applyAlignment="1"/>
    <xf numFmtId="0" fontId="4" fillId="0" borderId="0" xfId="0" applyFont="1" applyBorder="1"/>
    <xf numFmtId="0" fontId="5" fillId="0" borderId="0" xfId="0" applyFont="1" applyBorder="1"/>
    <xf numFmtId="0" fontId="4" fillId="2" borderId="0" xfId="0" applyFont="1" applyFill="1" applyBorder="1" applyAlignment="1">
      <alignment horizontal="left" wrapText="1"/>
    </xf>
    <xf numFmtId="0" fontId="5" fillId="0" borderId="0" xfId="0" applyFont="1"/>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64" fontId="4" fillId="0" borderId="21" xfId="0" applyNumberFormat="1" applyFont="1" applyFill="1" applyBorder="1" applyAlignment="1">
      <alignment horizontal="center" wrapText="1"/>
    </xf>
    <xf numFmtId="0" fontId="4" fillId="0" borderId="21" xfId="0" applyFont="1" applyBorder="1" applyAlignment="1">
      <alignment horizontal="center" wrapText="1"/>
    </xf>
    <xf numFmtId="3" fontId="4" fillId="0" borderId="21" xfId="0" applyNumberFormat="1" applyFont="1" applyBorder="1"/>
    <xf numFmtId="165" fontId="4" fillId="0" borderId="21" xfId="1" applyNumberFormat="1" applyFont="1" applyBorder="1"/>
    <xf numFmtId="165" fontId="4" fillId="0" borderId="22" xfId="1" applyNumberFormat="1" applyFont="1" applyBorder="1"/>
    <xf numFmtId="164" fontId="4" fillId="0" borderId="21" xfId="0" applyNumberFormat="1" applyFont="1" applyBorder="1" applyAlignment="1">
      <alignment horizontal="center" wrapText="1"/>
    </xf>
    <xf numFmtId="0" fontId="5" fillId="0" borderId="15" xfId="0" applyFont="1" applyBorder="1"/>
    <xf numFmtId="0" fontId="5" fillId="0" borderId="16" xfId="0" applyFont="1" applyBorder="1"/>
    <xf numFmtId="0" fontId="5" fillId="0" borderId="25" xfId="0" applyFont="1" applyBorder="1"/>
    <xf numFmtId="3" fontId="5" fillId="0" borderId="17" xfId="0" applyNumberFormat="1" applyFont="1" applyBorder="1"/>
    <xf numFmtId="3" fontId="5" fillId="0" borderId="26" xfId="0" applyNumberFormat="1" applyFont="1" applyBorder="1"/>
    <xf numFmtId="0" fontId="4" fillId="0" borderId="0" xfId="0" applyFont="1" applyAlignment="1">
      <alignment horizontal="center"/>
    </xf>
    <xf numFmtId="3" fontId="4" fillId="0" borderId="0" xfId="0" applyNumberFormat="1" applyFont="1"/>
    <xf numFmtId="0" fontId="4" fillId="0" borderId="0" xfId="0" applyFont="1" applyBorder="1" applyAlignment="1">
      <alignment horizontal="center"/>
    </xf>
    <xf numFmtId="0" fontId="5" fillId="0" borderId="26" xfId="0" applyFont="1" applyBorder="1" applyAlignment="1">
      <alignment horizontal="center" vertical="center"/>
    </xf>
    <xf numFmtId="0" fontId="4" fillId="0" borderId="21" xfId="0" applyFont="1" applyFill="1" applyBorder="1" applyAlignment="1">
      <alignment horizontal="center" wrapText="1"/>
    </xf>
    <xf numFmtId="165" fontId="4" fillId="0" borderId="21" xfId="1" applyNumberFormat="1" applyFont="1" applyBorder="1" applyAlignment="1">
      <alignment wrapText="1"/>
    </xf>
    <xf numFmtId="165" fontId="4" fillId="0" borderId="22" xfId="1" applyNumberFormat="1" applyFont="1" applyBorder="1" applyAlignment="1">
      <alignment wrapText="1"/>
    </xf>
    <xf numFmtId="3" fontId="4" fillId="0" borderId="0" xfId="0" applyNumberFormat="1" applyFont="1" applyBorder="1"/>
    <xf numFmtId="0" fontId="4" fillId="0" borderId="19" xfId="0" applyFont="1" applyBorder="1" applyAlignment="1"/>
    <xf numFmtId="0" fontId="4" fillId="0" borderId="20" xfId="0" applyFont="1" applyBorder="1" applyAlignment="1"/>
    <xf numFmtId="0" fontId="4" fillId="0" borderId="27" xfId="0" applyFont="1" applyBorder="1" applyAlignment="1">
      <alignment horizontal="center" wrapText="1"/>
    </xf>
    <xf numFmtId="165" fontId="4" fillId="0" borderId="27" xfId="1" applyNumberFormat="1" applyFont="1" applyBorder="1"/>
    <xf numFmtId="165" fontId="4" fillId="0" borderId="28" xfId="1" applyNumberFormat="1" applyFont="1" applyBorder="1"/>
    <xf numFmtId="0" fontId="4" fillId="0" borderId="30" xfId="0" applyFont="1" applyBorder="1" applyAlignment="1"/>
    <xf numFmtId="166" fontId="4" fillId="0" borderId="0" xfId="2" applyNumberFormat="1" applyFont="1"/>
    <xf numFmtId="0" fontId="4" fillId="0" borderId="31" xfId="0" applyFont="1" applyBorder="1" applyAlignment="1">
      <alignment horizontal="center" wrapText="1"/>
    </xf>
    <xf numFmtId="165" fontId="4" fillId="0" borderId="31" xfId="1" applyNumberFormat="1" applyFont="1" applyBorder="1"/>
    <xf numFmtId="165" fontId="4" fillId="0" borderId="32" xfId="1" applyNumberFormat="1" applyFont="1" applyBorder="1"/>
    <xf numFmtId="0" fontId="5" fillId="0" borderId="0" xfId="0" applyFont="1" applyBorder="1" applyAlignment="1">
      <alignment vertical="top"/>
    </xf>
    <xf numFmtId="3" fontId="5" fillId="0" borderId="0" xfId="0" applyNumberFormat="1" applyFont="1" applyBorder="1"/>
    <xf numFmtId="0" fontId="4" fillId="0" borderId="0" xfId="0" applyFont="1" applyBorder="1" applyAlignment="1">
      <alignment vertical="top"/>
    </xf>
    <xf numFmtId="4" fontId="5" fillId="0" borderId="0" xfId="0" applyNumberFormat="1" applyFont="1" applyBorder="1"/>
    <xf numFmtId="0" fontId="7" fillId="0" borderId="0" xfId="3" applyFont="1" applyFill="1" applyAlignment="1">
      <alignment horizontal="left" vertical="top"/>
    </xf>
    <xf numFmtId="0" fontId="4" fillId="0" borderId="29" xfId="0" applyFont="1" applyFill="1" applyBorder="1" applyAlignment="1"/>
    <xf numFmtId="0" fontId="4" fillId="0" borderId="12" xfId="0" applyFont="1" applyBorder="1" applyAlignment="1"/>
    <xf numFmtId="0" fontId="4" fillId="0" borderId="33" xfId="0" applyFont="1" applyBorder="1" applyAlignment="1"/>
    <xf numFmtId="3" fontId="4" fillId="0" borderId="21" xfId="1" applyNumberFormat="1" applyFont="1" applyFill="1" applyBorder="1"/>
    <xf numFmtId="3" fontId="4" fillId="0" borderId="22" xfId="1" applyNumberFormat="1" applyFont="1" applyFill="1" applyBorder="1"/>
    <xf numFmtId="3" fontId="4" fillId="0" borderId="31" xfId="1" applyNumberFormat="1" applyFont="1" applyFill="1" applyBorder="1"/>
    <xf numFmtId="3" fontId="4" fillId="0" borderId="32" xfId="1" applyNumberFormat="1" applyFont="1" applyFill="1" applyBorder="1"/>
    <xf numFmtId="0" fontId="4" fillId="0" borderId="19" xfId="0" applyFont="1" applyBorder="1" applyAlignment="1">
      <alignment horizontal="left" indent="1"/>
    </xf>
    <xf numFmtId="0" fontId="4" fillId="0" borderId="20" xfId="0" applyFont="1" applyBorder="1" applyAlignment="1">
      <alignment horizontal="left" indent="1"/>
    </xf>
    <xf numFmtId="0" fontId="4" fillId="0" borderId="23" xfId="0" applyFont="1" applyBorder="1" applyAlignment="1">
      <alignment horizontal="left" indent="1"/>
    </xf>
    <xf numFmtId="0" fontId="4" fillId="0" borderId="24" xfId="0" applyFont="1" applyBorder="1" applyAlignment="1">
      <alignment horizontal="left" indent="1"/>
    </xf>
    <xf numFmtId="0" fontId="3" fillId="0" borderId="0" xfId="0" applyFont="1" applyAlignment="1">
      <alignment horizontal="center" vertical="top"/>
    </xf>
    <xf numFmtId="0" fontId="4" fillId="0" borderId="2" xfId="0" applyFont="1" applyFill="1" applyBorder="1" applyAlignment="1">
      <alignment horizontal="left" indent="1"/>
    </xf>
    <xf numFmtId="0" fontId="4" fillId="0" borderId="3" xfId="0" applyFont="1" applyFill="1" applyBorder="1" applyAlignment="1">
      <alignment horizontal="left" inden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12" fillId="0" borderId="0" xfId="3" applyFont="1" applyFill="1" applyAlignment="1">
      <alignment horizontal="left" vertical="top" wrapText="1"/>
    </xf>
    <xf numFmtId="0" fontId="4" fillId="0" borderId="0" xfId="3" applyFont="1" applyFill="1" applyAlignment="1">
      <alignment horizontal="left" vertical="top" wrapText="1"/>
    </xf>
    <xf numFmtId="0" fontId="13" fillId="0" borderId="0" xfId="3" applyFont="1" applyFill="1" applyAlignment="1">
      <alignment horizontal="left" vertical="top" wrapText="1"/>
    </xf>
  </cellXfs>
  <cellStyles count="23">
    <cellStyle name="Comma" xfId="1" builtinId="3"/>
    <cellStyle name="Comma 12" xfId="4" xr:uid="{00000000-0005-0000-0000-000001000000}"/>
    <cellStyle name="Comma 2" xfId="5" xr:uid="{00000000-0005-0000-0000-000002000000}"/>
    <cellStyle name="Comma 3" xfId="6" xr:uid="{00000000-0005-0000-0000-000003000000}"/>
    <cellStyle name="Currency 10" xfId="7" xr:uid="{00000000-0005-0000-0000-000004000000}"/>
    <cellStyle name="Currency 2" xfId="8" xr:uid="{00000000-0005-0000-0000-000005000000}"/>
    <cellStyle name="Currency 2 2" xfId="9" xr:uid="{00000000-0005-0000-0000-000006000000}"/>
    <cellStyle name="Currency 2 3" xfId="10" xr:uid="{00000000-0005-0000-0000-000007000000}"/>
    <cellStyle name="Currency 3" xfId="11" xr:uid="{00000000-0005-0000-0000-000008000000}"/>
    <cellStyle name="Normal" xfId="0" builtinId="0"/>
    <cellStyle name="Normal 12" xfId="12" xr:uid="{00000000-0005-0000-0000-00000A000000}"/>
    <cellStyle name="Normal 2" xfId="13" xr:uid="{00000000-0005-0000-0000-00000B000000}"/>
    <cellStyle name="Normal 2 2" xfId="3" xr:uid="{00000000-0005-0000-0000-00000C000000}"/>
    <cellStyle name="Normal 3" xfId="14" xr:uid="{00000000-0005-0000-0000-00000D000000}"/>
    <cellStyle name="Normal 3 2" xfId="15" xr:uid="{00000000-0005-0000-0000-00000E000000}"/>
    <cellStyle name="Normal 4" xfId="16" xr:uid="{00000000-0005-0000-0000-00000F000000}"/>
    <cellStyle name="Normal 40" xfId="17" xr:uid="{00000000-0005-0000-0000-000010000000}"/>
    <cellStyle name="Normal 5" xfId="18" xr:uid="{00000000-0005-0000-0000-000011000000}"/>
    <cellStyle name="Normal 6" xfId="19" xr:uid="{00000000-0005-0000-0000-000012000000}"/>
    <cellStyle name="Normal 7" xfId="20" xr:uid="{00000000-0005-0000-0000-000013000000}"/>
    <cellStyle name="Percent" xfId="2" builtinId="5"/>
    <cellStyle name="Percent 2" xfId="21" xr:uid="{00000000-0005-0000-0000-000015000000}"/>
    <cellStyle name="Percent 3"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6"/>
  <sheetViews>
    <sheetView showGridLines="0" tabSelected="1" topLeftCell="A26" zoomScaleNormal="100" workbookViewId="0">
      <selection activeCell="L15" sqref="L15"/>
    </sheetView>
  </sheetViews>
  <sheetFormatPr defaultColWidth="8.81640625" defaultRowHeight="15" customHeight="1" x14ac:dyDescent="0.35"/>
  <cols>
    <col min="1" max="1" width="2.54296875" style="2" customWidth="1"/>
    <col min="2" max="2" width="41.453125" style="2" customWidth="1"/>
    <col min="3" max="3" width="8.81640625" style="2" customWidth="1"/>
    <col min="4" max="8" width="15.7265625" style="2" customWidth="1"/>
    <col min="9" max="9" width="12.54296875" style="2" bestFit="1" customWidth="1"/>
    <col min="10" max="10" width="8.81640625" style="2"/>
    <col min="11" max="11" width="9.7265625" style="2" bestFit="1" customWidth="1"/>
    <col min="12" max="16384" width="8.81640625" style="2"/>
  </cols>
  <sheetData>
    <row r="1" spans="2:9" ht="30.65" customHeight="1" x14ac:dyDescent="0.35">
      <c r="B1" s="70" t="s">
        <v>0</v>
      </c>
      <c r="C1" s="70"/>
      <c r="D1" s="70"/>
      <c r="E1" s="70"/>
      <c r="F1" s="70"/>
      <c r="G1" s="70"/>
      <c r="H1" s="70"/>
      <c r="I1" s="1"/>
    </row>
    <row r="2" spans="2:9" thickBot="1" x14ac:dyDescent="0.4">
      <c r="B2" s="3"/>
      <c r="C2" s="4"/>
      <c r="D2" s="4"/>
      <c r="E2" s="4"/>
      <c r="F2" s="4"/>
      <c r="G2" s="4"/>
      <c r="H2" s="4"/>
      <c r="I2" s="4"/>
    </row>
    <row r="3" spans="2:9" ht="18" customHeight="1" thickTop="1" x14ac:dyDescent="0.35">
      <c r="B3" s="5" t="s">
        <v>1</v>
      </c>
      <c r="C3" s="71"/>
      <c r="D3" s="71"/>
      <c r="E3" s="71"/>
      <c r="F3" s="71"/>
      <c r="G3" s="71"/>
      <c r="H3" s="72"/>
      <c r="I3" s="4"/>
    </row>
    <row r="4" spans="2:9" ht="18" customHeight="1" x14ac:dyDescent="0.35">
      <c r="B4" s="6" t="s">
        <v>2</v>
      </c>
      <c r="C4" s="7"/>
      <c r="D4" s="7"/>
      <c r="E4" s="7"/>
      <c r="F4" s="7"/>
      <c r="G4" s="7"/>
      <c r="H4" s="8"/>
      <c r="I4" s="4"/>
    </row>
    <row r="5" spans="2:9" ht="18" customHeight="1" x14ac:dyDescent="0.35">
      <c r="B5" s="9" t="s">
        <v>3</v>
      </c>
      <c r="C5" s="10"/>
      <c r="D5" s="10"/>
      <c r="E5" s="10"/>
      <c r="F5" s="10"/>
      <c r="G5" s="10"/>
      <c r="H5" s="11"/>
    </row>
    <row r="6" spans="2:9" ht="18" customHeight="1" x14ac:dyDescent="0.35">
      <c r="B6" s="9" t="s">
        <v>4</v>
      </c>
      <c r="C6" s="10"/>
      <c r="D6" s="10"/>
      <c r="E6" s="10"/>
      <c r="F6" s="10"/>
      <c r="G6" s="10"/>
      <c r="H6" s="11"/>
    </row>
    <row r="7" spans="2:9" ht="18" customHeight="1" x14ac:dyDescent="0.35">
      <c r="B7" s="9" t="s">
        <v>5</v>
      </c>
      <c r="C7" s="10"/>
      <c r="D7" s="10"/>
      <c r="E7" s="10"/>
      <c r="F7" s="10"/>
      <c r="G7" s="10"/>
      <c r="H7" s="11"/>
    </row>
    <row r="8" spans="2:9" ht="18" customHeight="1" x14ac:dyDescent="0.35">
      <c r="B8" s="12" t="s">
        <v>6</v>
      </c>
      <c r="C8" s="10"/>
      <c r="D8" s="10"/>
      <c r="E8" s="10"/>
      <c r="F8" s="10"/>
      <c r="G8" s="10"/>
      <c r="H8" s="11"/>
    </row>
    <row r="9" spans="2:9" ht="18" customHeight="1" thickBot="1" x14ac:dyDescent="0.4">
      <c r="B9" s="13" t="s">
        <v>33</v>
      </c>
      <c r="C9" s="14"/>
      <c r="D9" s="14"/>
      <c r="E9" s="14"/>
      <c r="F9" s="14"/>
      <c r="G9" s="14"/>
      <c r="H9" s="15"/>
    </row>
    <row r="10" spans="2:9" ht="18" customHeight="1" thickTop="1" x14ac:dyDescent="0.35">
      <c r="E10" s="16"/>
      <c r="F10" s="16"/>
      <c r="G10" s="16"/>
      <c r="H10" s="16"/>
    </row>
    <row r="11" spans="2:9" ht="18" customHeight="1" thickBot="1" x14ac:dyDescent="0.4">
      <c r="B11" s="17" t="s">
        <v>7</v>
      </c>
    </row>
    <row r="12" spans="2:9" ht="18" customHeight="1" x14ac:dyDescent="0.35">
      <c r="B12" s="73" t="s">
        <v>32</v>
      </c>
      <c r="C12" s="74"/>
      <c r="D12" s="74"/>
      <c r="E12" s="74"/>
      <c r="F12" s="74"/>
      <c r="G12" s="74"/>
      <c r="H12" s="75"/>
    </row>
    <row r="13" spans="2:9" thickBot="1" x14ac:dyDescent="0.4">
      <c r="B13" s="76"/>
      <c r="C13" s="77"/>
      <c r="D13" s="77"/>
      <c r="E13" s="77"/>
      <c r="F13" s="77"/>
      <c r="G13" s="77"/>
      <c r="H13" s="78"/>
    </row>
    <row r="14" spans="2:9" ht="18" customHeight="1" x14ac:dyDescent="0.35">
      <c r="B14" s="18"/>
      <c r="C14" s="18"/>
      <c r="D14" s="18"/>
      <c r="E14" s="18"/>
      <c r="F14" s="18"/>
      <c r="G14" s="18"/>
      <c r="H14" s="18"/>
    </row>
    <row r="15" spans="2:9" ht="18" customHeight="1" thickBot="1" x14ac:dyDescent="0.4">
      <c r="B15" s="19" t="s">
        <v>8</v>
      </c>
      <c r="C15" s="16"/>
    </row>
    <row r="16" spans="2:9" ht="14.5" x14ac:dyDescent="0.35">
      <c r="B16" s="20" t="s">
        <v>9</v>
      </c>
      <c r="C16" s="21"/>
      <c r="D16" s="22" t="s">
        <v>16</v>
      </c>
      <c r="E16" s="22" t="s">
        <v>10</v>
      </c>
      <c r="F16" s="23" t="s">
        <v>11</v>
      </c>
      <c r="G16" s="23">
        <v>2025</v>
      </c>
      <c r="H16" s="24" t="s">
        <v>18</v>
      </c>
    </row>
    <row r="17" spans="2:11" ht="14.5" x14ac:dyDescent="0.35">
      <c r="B17" s="66" t="s">
        <v>12</v>
      </c>
      <c r="C17" s="67"/>
      <c r="D17" s="25">
        <v>1160</v>
      </c>
      <c r="E17" s="26" t="s">
        <v>13</v>
      </c>
      <c r="F17" s="27">
        <v>72000000</v>
      </c>
      <c r="G17" s="28">
        <v>100000000</v>
      </c>
      <c r="H17" s="29">
        <v>200000000</v>
      </c>
    </row>
    <row r="18" spans="2:11" ht="18" customHeight="1" x14ac:dyDescent="0.35">
      <c r="B18" s="68"/>
      <c r="C18" s="69"/>
      <c r="D18" s="30"/>
      <c r="E18" s="26"/>
      <c r="F18" s="27"/>
      <c r="G18" s="28"/>
      <c r="H18" s="29"/>
    </row>
    <row r="19" spans="2:11" ht="18" customHeight="1" x14ac:dyDescent="0.35">
      <c r="B19" s="31"/>
      <c r="C19" s="32" t="s">
        <v>14</v>
      </c>
      <c r="D19" s="32"/>
      <c r="E19" s="33"/>
      <c r="F19" s="34">
        <f>SUM(F17:F18)</f>
        <v>72000000</v>
      </c>
      <c r="G19" s="34">
        <f>SUM(G17:G18)</f>
        <v>100000000</v>
      </c>
      <c r="H19" s="35">
        <f>SUM(H17:H18)</f>
        <v>200000000</v>
      </c>
    </row>
    <row r="20" spans="2:11" ht="18" customHeight="1" x14ac:dyDescent="0.35">
      <c r="D20" s="36"/>
      <c r="E20" s="36"/>
      <c r="F20" s="37"/>
      <c r="G20" s="37"/>
      <c r="H20" s="37"/>
    </row>
    <row r="21" spans="2:11" ht="18" customHeight="1" thickBot="1" x14ac:dyDescent="0.4">
      <c r="B21" s="17" t="s">
        <v>15</v>
      </c>
      <c r="C21" s="16"/>
      <c r="D21" s="38"/>
      <c r="E21" s="36"/>
    </row>
    <row r="22" spans="2:11" s="19" customFormat="1" ht="16.5" customHeight="1" thickBot="1" x14ac:dyDescent="0.4">
      <c r="B22" s="20" t="s">
        <v>9</v>
      </c>
      <c r="C22" s="21"/>
      <c r="D22" s="22" t="s">
        <v>16</v>
      </c>
      <c r="E22" s="23" t="s">
        <v>17</v>
      </c>
      <c r="F22" s="22" t="str">
        <f>F16</f>
        <v>2023-2024</v>
      </c>
      <c r="G22" s="23">
        <v>2025</v>
      </c>
      <c r="H22" s="39" t="s">
        <v>18</v>
      </c>
    </row>
    <row r="23" spans="2:11" ht="18" customHeight="1" x14ac:dyDescent="0.35">
      <c r="B23" s="66" t="s">
        <v>12</v>
      </c>
      <c r="C23" s="67"/>
      <c r="D23" s="40">
        <v>1160</v>
      </c>
      <c r="E23" s="40" t="s">
        <v>19</v>
      </c>
      <c r="F23" s="41">
        <f>F41</f>
        <v>72000000</v>
      </c>
      <c r="G23" s="41">
        <v>100000000</v>
      </c>
      <c r="H23" s="42">
        <f t="shared" ref="H23" si="0">H41</f>
        <v>200000000</v>
      </c>
    </row>
    <row r="24" spans="2:11" ht="18" customHeight="1" thickBot="1" x14ac:dyDescent="0.4">
      <c r="B24" s="68"/>
      <c r="C24" s="69"/>
      <c r="D24" s="30"/>
      <c r="E24" s="26"/>
      <c r="F24" s="28"/>
      <c r="G24" s="28"/>
      <c r="H24" s="29"/>
    </row>
    <row r="25" spans="2:11" ht="18" customHeight="1" thickBot="1" x14ac:dyDescent="0.4">
      <c r="B25" s="31"/>
      <c r="C25" s="32" t="s">
        <v>20</v>
      </c>
      <c r="D25" s="32"/>
      <c r="E25" s="33"/>
      <c r="F25" s="34">
        <f>SUM(F23:F23)</f>
        <v>72000000</v>
      </c>
      <c r="G25" s="34">
        <f>SUM(G23:G23)</f>
        <v>100000000</v>
      </c>
      <c r="H25" s="35">
        <f>SUM(H23:H23)</f>
        <v>200000000</v>
      </c>
      <c r="I25" s="43"/>
    </row>
    <row r="26" spans="2:11" ht="18" customHeight="1" x14ac:dyDescent="0.35">
      <c r="F26" s="37"/>
      <c r="G26" s="37"/>
      <c r="H26" s="37"/>
    </row>
    <row r="27" spans="2:11" ht="18" customHeight="1" thickBot="1" x14ac:dyDescent="0.4">
      <c r="B27" s="17" t="s">
        <v>21</v>
      </c>
      <c r="C27" s="16"/>
      <c r="D27" s="16"/>
      <c r="E27" s="16"/>
    </row>
    <row r="28" spans="2:11" s="19" customFormat="1" ht="36" customHeight="1" thickBot="1" x14ac:dyDescent="0.4">
      <c r="B28" s="20" t="s">
        <v>34</v>
      </c>
      <c r="C28" s="21"/>
      <c r="D28" s="22" t="s">
        <v>16</v>
      </c>
      <c r="E28" s="23" t="s">
        <v>17</v>
      </c>
      <c r="F28" s="22" t="str">
        <f>F16</f>
        <v>2023-2024</v>
      </c>
      <c r="G28" s="23">
        <f>G16</f>
        <v>2025</v>
      </c>
      <c r="H28" s="39" t="str">
        <f>H16</f>
        <v>2026-2027</v>
      </c>
      <c r="I28" s="17"/>
    </row>
    <row r="29" spans="2:11" ht="7.5" customHeight="1" x14ac:dyDescent="0.35">
      <c r="B29" s="44"/>
      <c r="C29" s="45"/>
      <c r="D29" s="46"/>
      <c r="E29" s="46"/>
      <c r="F29" s="47"/>
      <c r="G29" s="47"/>
      <c r="H29" s="48"/>
      <c r="I29" s="16"/>
    </row>
    <row r="30" spans="2:11" ht="18" customHeight="1" x14ac:dyDescent="0.35">
      <c r="B30" s="59" t="s">
        <v>22</v>
      </c>
      <c r="C30" s="49"/>
      <c r="D30" s="40">
        <v>1160</v>
      </c>
      <c r="E30" s="40" t="s">
        <v>19</v>
      </c>
      <c r="F30" s="62">
        <f>F17*5%</f>
        <v>3600000</v>
      </c>
      <c r="G30" s="62">
        <v>3000000</v>
      </c>
      <c r="H30" s="63">
        <v>6000000</v>
      </c>
      <c r="I30" s="50"/>
      <c r="K30" s="50"/>
    </row>
    <row r="31" spans="2:11" ht="18" customHeight="1" x14ac:dyDescent="0.35">
      <c r="B31" s="59" t="s">
        <v>23</v>
      </c>
      <c r="C31" s="49"/>
      <c r="D31" s="40">
        <v>1160</v>
      </c>
      <c r="E31" s="40" t="s">
        <v>19</v>
      </c>
      <c r="F31" s="64">
        <f>ROUND(F17*0.67/2,-5)</f>
        <v>24100000</v>
      </c>
      <c r="G31" s="64">
        <v>0</v>
      </c>
      <c r="H31" s="65">
        <v>0</v>
      </c>
      <c r="I31" s="50"/>
      <c r="K31" s="50"/>
    </row>
    <row r="32" spans="2:11" ht="18" customHeight="1" x14ac:dyDescent="0.35">
      <c r="B32" s="59" t="s">
        <v>24</v>
      </c>
      <c r="C32" s="49"/>
      <c r="D32" s="40">
        <v>1160</v>
      </c>
      <c r="E32" s="40" t="s">
        <v>19</v>
      </c>
      <c r="F32" s="64">
        <f>F31</f>
        <v>24100000</v>
      </c>
      <c r="G32" s="64">
        <v>0</v>
      </c>
      <c r="H32" s="65">
        <v>0</v>
      </c>
      <c r="I32" s="50"/>
      <c r="K32" s="50"/>
    </row>
    <row r="33" spans="2:11" ht="18" customHeight="1" x14ac:dyDescent="0.35">
      <c r="B33" s="59" t="s">
        <v>25</v>
      </c>
      <c r="C33" s="49"/>
      <c r="D33" s="40">
        <v>1160</v>
      </c>
      <c r="E33" s="40" t="s">
        <v>19</v>
      </c>
      <c r="F33" s="64">
        <f t="shared" ref="F33:F38" si="1">ROUND((F$17-SUM(F$30:F$32))*(H33/SUM(H$33:H$38)),-4)</f>
        <v>3030000</v>
      </c>
      <c r="G33" s="64">
        <v>14550000</v>
      </c>
      <c r="H33" s="65">
        <f>+G33*2</f>
        <v>29100000</v>
      </c>
      <c r="I33" s="50"/>
      <c r="K33" s="50"/>
    </row>
    <row r="34" spans="2:11" ht="18" customHeight="1" x14ac:dyDescent="0.35">
      <c r="B34" s="59" t="s">
        <v>26</v>
      </c>
      <c r="C34" s="49"/>
      <c r="D34" s="40">
        <v>1160</v>
      </c>
      <c r="E34" s="40" t="s">
        <v>19</v>
      </c>
      <c r="F34" s="64">
        <f t="shared" si="1"/>
        <v>600000</v>
      </c>
      <c r="G34" s="64">
        <v>2900000</v>
      </c>
      <c r="H34" s="65">
        <f t="shared" ref="H34:H38" si="2">+G34*2</f>
        <v>5800000</v>
      </c>
      <c r="I34" s="50"/>
      <c r="K34" s="50"/>
    </row>
    <row r="35" spans="2:11" ht="18" customHeight="1" x14ac:dyDescent="0.35">
      <c r="B35" s="59" t="s">
        <v>27</v>
      </c>
      <c r="C35" s="49"/>
      <c r="D35" s="40">
        <v>1160</v>
      </c>
      <c r="E35" s="40" t="s">
        <v>19</v>
      </c>
      <c r="F35" s="64">
        <f t="shared" si="1"/>
        <v>2020000</v>
      </c>
      <c r="G35" s="64">
        <v>9700000</v>
      </c>
      <c r="H35" s="65">
        <f t="shared" si="2"/>
        <v>19400000</v>
      </c>
      <c r="I35" s="50"/>
      <c r="K35" s="50"/>
    </row>
    <row r="36" spans="2:11" ht="18" customHeight="1" x14ac:dyDescent="0.35">
      <c r="B36" s="59" t="s">
        <v>28</v>
      </c>
      <c r="C36" s="49"/>
      <c r="D36" s="40">
        <v>1160</v>
      </c>
      <c r="E36" s="40" t="s">
        <v>19</v>
      </c>
      <c r="F36" s="64">
        <f t="shared" si="1"/>
        <v>3030000</v>
      </c>
      <c r="G36" s="64">
        <v>14550000</v>
      </c>
      <c r="H36" s="65">
        <f t="shared" si="2"/>
        <v>29100000</v>
      </c>
      <c r="I36" s="50"/>
      <c r="K36" s="50"/>
    </row>
    <row r="37" spans="2:11" ht="18" customHeight="1" x14ac:dyDescent="0.35">
      <c r="B37" s="59" t="s">
        <v>29</v>
      </c>
      <c r="C37" s="49"/>
      <c r="D37" s="40">
        <v>1160</v>
      </c>
      <c r="E37" s="40" t="s">
        <v>19</v>
      </c>
      <c r="F37" s="64">
        <f t="shared" si="1"/>
        <v>10100000</v>
      </c>
      <c r="G37" s="64">
        <v>48500000</v>
      </c>
      <c r="H37" s="65">
        <f t="shared" si="2"/>
        <v>97000000</v>
      </c>
      <c r="I37" s="50"/>
      <c r="K37" s="50"/>
    </row>
    <row r="38" spans="2:11" ht="18" customHeight="1" x14ac:dyDescent="0.35">
      <c r="B38" s="59" t="s">
        <v>35</v>
      </c>
      <c r="C38" s="49"/>
      <c r="D38" s="40">
        <v>1160</v>
      </c>
      <c r="E38" s="40" t="s">
        <v>19</v>
      </c>
      <c r="F38" s="64">
        <f t="shared" si="1"/>
        <v>1420000</v>
      </c>
      <c r="G38" s="64">
        <v>6800000</v>
      </c>
      <c r="H38" s="65">
        <f t="shared" si="2"/>
        <v>13600000</v>
      </c>
      <c r="I38" s="50"/>
      <c r="K38" s="50"/>
    </row>
    <row r="39" spans="2:11" ht="18" customHeight="1" x14ac:dyDescent="0.35">
      <c r="B39" s="59"/>
      <c r="C39" s="49"/>
      <c r="D39" s="51"/>
      <c r="E39" s="51"/>
      <c r="F39" s="52"/>
      <c r="G39" s="52"/>
      <c r="H39" s="53"/>
      <c r="I39" s="16"/>
      <c r="K39" s="50"/>
    </row>
    <row r="40" spans="2:11" ht="18" customHeight="1" thickBot="1" x14ac:dyDescent="0.4">
      <c r="B40" s="60"/>
      <c r="C40" s="61"/>
      <c r="D40" s="51"/>
      <c r="E40" s="51"/>
      <c r="F40" s="52"/>
      <c r="G40" s="52"/>
      <c r="H40" s="53"/>
      <c r="I40" s="16"/>
      <c r="K40" s="50"/>
    </row>
    <row r="41" spans="2:11" s="19" customFormat="1" ht="18" customHeight="1" thickBot="1" x14ac:dyDescent="0.4">
      <c r="B41" s="31" t="s">
        <v>20</v>
      </c>
      <c r="C41" s="32"/>
      <c r="D41" s="32"/>
      <c r="E41" s="33"/>
      <c r="F41" s="34">
        <f>SUM(F29:F40)</f>
        <v>72000000</v>
      </c>
      <c r="G41" s="34">
        <f>SUM(G29:G40)</f>
        <v>100000000</v>
      </c>
      <c r="H41" s="35">
        <f>SUM(H29:H40)</f>
        <v>200000000</v>
      </c>
      <c r="I41" s="55"/>
    </row>
    <row r="42" spans="2:11" ht="18" customHeight="1" x14ac:dyDescent="0.35">
      <c r="B42" s="54" t="s">
        <v>30</v>
      </c>
      <c r="C42" s="16"/>
      <c r="D42" s="16"/>
      <c r="E42" s="16"/>
      <c r="F42" s="55"/>
      <c r="G42" s="55"/>
      <c r="H42" s="55"/>
      <c r="I42" s="37"/>
    </row>
    <row r="43" spans="2:11" ht="18" customHeight="1" x14ac:dyDescent="0.35">
      <c r="B43" s="56" t="s">
        <v>31</v>
      </c>
      <c r="C43" s="16"/>
      <c r="D43" s="16"/>
      <c r="E43" s="16"/>
      <c r="F43" s="57"/>
      <c r="G43" s="55"/>
      <c r="H43" s="55"/>
    </row>
    <row r="44" spans="2:11" ht="30" customHeight="1" x14ac:dyDescent="0.35">
      <c r="B44" s="79" t="s">
        <v>37</v>
      </c>
      <c r="C44" s="80"/>
      <c r="D44" s="80"/>
      <c r="E44" s="80"/>
      <c r="F44" s="80"/>
      <c r="G44" s="80"/>
      <c r="H44" s="80"/>
      <c r="I44" s="58"/>
    </row>
    <row r="45" spans="2:11" ht="35" customHeight="1" x14ac:dyDescent="0.35">
      <c r="B45" s="81" t="s">
        <v>36</v>
      </c>
      <c r="C45" s="80"/>
      <c r="D45" s="80"/>
      <c r="E45" s="80"/>
      <c r="F45" s="80"/>
      <c r="G45" s="80"/>
      <c r="H45" s="80"/>
    </row>
    <row r="46" spans="2:11" ht="14.5" x14ac:dyDescent="0.35">
      <c r="B46" s="16"/>
      <c r="C46" s="16"/>
      <c r="D46" s="16"/>
      <c r="E46" s="16"/>
      <c r="F46" s="16"/>
      <c r="G46" s="16"/>
      <c r="H46" s="16"/>
    </row>
    <row r="47" spans="2:11" ht="14.5" x14ac:dyDescent="0.35">
      <c r="B47" s="16"/>
      <c r="C47" s="16"/>
      <c r="D47" s="16"/>
      <c r="E47" s="16"/>
      <c r="F47" s="16"/>
      <c r="G47" s="16"/>
      <c r="H47" s="16"/>
    </row>
    <row r="48" spans="2:11" ht="14.5" x14ac:dyDescent="0.35">
      <c r="B48" s="16"/>
      <c r="C48" s="16"/>
      <c r="D48" s="16"/>
      <c r="E48" s="16"/>
      <c r="F48" s="16"/>
      <c r="G48" s="16"/>
      <c r="H48" s="16"/>
    </row>
    <row r="49" spans="2:8" ht="14.5" x14ac:dyDescent="0.35">
      <c r="B49" s="16"/>
      <c r="C49" s="16"/>
      <c r="D49" s="16"/>
      <c r="E49" s="16"/>
      <c r="F49" s="16"/>
      <c r="G49" s="16"/>
      <c r="H49" s="16"/>
    </row>
    <row r="50" spans="2:8" ht="14.5" x14ac:dyDescent="0.35">
      <c r="B50" s="16"/>
      <c r="C50" s="16"/>
      <c r="D50" s="16"/>
      <c r="E50" s="16"/>
      <c r="F50" s="16"/>
      <c r="G50" s="16"/>
      <c r="H50" s="16"/>
    </row>
    <row r="51" spans="2:8" ht="14.5" x14ac:dyDescent="0.35">
      <c r="B51" s="16"/>
      <c r="C51" s="16"/>
      <c r="D51" s="16"/>
      <c r="E51" s="16"/>
      <c r="F51" s="16"/>
      <c r="G51" s="16"/>
      <c r="H51" s="16"/>
    </row>
    <row r="52" spans="2:8" ht="14.5" x14ac:dyDescent="0.35">
      <c r="B52" s="16"/>
      <c r="C52" s="16"/>
      <c r="D52" s="16"/>
      <c r="E52" s="16"/>
      <c r="F52" s="16"/>
      <c r="G52" s="16"/>
      <c r="H52" s="16"/>
    </row>
    <row r="53" spans="2:8" ht="14.5" x14ac:dyDescent="0.35">
      <c r="B53" s="16"/>
      <c r="C53" s="16"/>
      <c r="D53" s="16"/>
      <c r="E53" s="16"/>
      <c r="F53" s="16"/>
      <c r="G53" s="16"/>
      <c r="H53" s="16"/>
    </row>
    <row r="54" spans="2:8" ht="14.5" x14ac:dyDescent="0.35">
      <c r="B54" s="16"/>
      <c r="C54" s="16"/>
      <c r="D54" s="16"/>
      <c r="E54" s="16"/>
      <c r="F54" s="16"/>
      <c r="G54" s="16"/>
      <c r="H54" s="16"/>
    </row>
    <row r="55" spans="2:8" ht="14.5" x14ac:dyDescent="0.35">
      <c r="B55" s="16"/>
      <c r="C55" s="16"/>
      <c r="D55" s="16"/>
      <c r="E55" s="16"/>
      <c r="F55" s="16"/>
      <c r="G55" s="16"/>
      <c r="H55" s="16"/>
    </row>
    <row r="56" spans="2:8" ht="14.5" x14ac:dyDescent="0.35">
      <c r="B56" s="16"/>
      <c r="C56" s="16"/>
      <c r="D56" s="16"/>
      <c r="E56" s="16"/>
      <c r="F56" s="16"/>
      <c r="G56" s="16"/>
      <c r="H56" s="16"/>
    </row>
  </sheetData>
  <mergeCells count="9">
    <mergeCell ref="B45:H45"/>
    <mergeCell ref="B23:C23"/>
    <mergeCell ref="B24:C24"/>
    <mergeCell ref="B44:H44"/>
    <mergeCell ref="B1:H1"/>
    <mergeCell ref="C3:H3"/>
    <mergeCell ref="B12:H13"/>
    <mergeCell ref="B17:C17"/>
    <mergeCell ref="B18:C18"/>
  </mergeCells>
  <printOptions horizontalCentered="1"/>
  <pageMargins left="0.77" right="0.75" top="1" bottom="1" header="0.5" footer="0.5"/>
  <pageSetup scale="5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4022E995-D8D2-4AD6-ACF2-5CF052E63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6168c8a5-b7c4-4e3b-a0ce-8aca24186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C0488-0F0D-40FA-A1D8-312DFDDBA02D}">
  <ds:schemaRefs>
    <ds:schemaRef ds:uri="http://schemas.microsoft.com/office/2006/metadata/customXsn"/>
  </ds:schemaRefs>
</ds:datastoreItem>
</file>

<file path=customXml/itemProps3.xml><?xml version="1.0" encoding="utf-8"?>
<ds:datastoreItem xmlns:ds="http://schemas.openxmlformats.org/officeDocument/2006/customXml" ds:itemID="{C07D92FD-CD4F-4CC9-A794-38156E42F64C}">
  <ds:schemaRefs>
    <ds:schemaRef ds:uri="http://schemas.microsoft.com/sharepoint/v3/contenttype/forms"/>
  </ds:schemaRefs>
</ds:datastoreItem>
</file>

<file path=customXml/itemProps4.xml><?xml version="1.0" encoding="utf-8"?>
<ds:datastoreItem xmlns:ds="http://schemas.openxmlformats.org/officeDocument/2006/customXml" ds:itemID="{201418C0-5A30-42C7-88EF-2B454AB0F3A6}">
  <ds:schemaRefs>
    <ds:schemaRef ds:uri="http://purl.org/dc/dcmitype/"/>
    <ds:schemaRef ds:uri="c5c4b2fa-852d-41c0-9f34-5cde8eb99e2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schemas.microsoft.com/sharepoint/v3"/>
    <ds:schemaRef ds:uri="6168c8a5-b7c4-4e3b-a0ce-8aca24186586"/>
    <ds:schemaRef ds:uri="cc811197-5a73-4d86-a206-c117da05dda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Rubardt, Aaron</dc:creator>
  <cp:keywords/>
  <dc:description/>
  <cp:lastModifiedBy>Rubardt, Aaron</cp:lastModifiedBy>
  <cp:revision/>
  <dcterms:created xsi:type="dcterms:W3CDTF">2017-02-23T22:40:14Z</dcterms:created>
  <dcterms:modified xsi:type="dcterms:W3CDTF">2024-07-25T15:26:54Z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ies>
</file>