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75" windowHeight="4305" activeTab="0"/>
  </bookViews>
  <sheets>
    <sheet name="Fiscal Note" sheetId="1" r:id="rId1"/>
  </sheets>
  <definedNames>
    <definedName name="_xlnm.Print_Area" localSheetId="0">'Fiscal Note'!$A$1:$G$43</definedName>
  </definedNames>
  <calcPr calcId="162913"/>
</workbook>
</file>

<file path=xl/sharedStrings.xml><?xml version="1.0" encoding="utf-8"?>
<sst xmlns="http://schemas.openxmlformats.org/spreadsheetml/2006/main" count="59" uniqueCount="47">
  <si>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</si>
  <si>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</si>
  <si>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</si>
  <si>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</si>
  <si>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</si>
  <si>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</si>
  <si>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</si>
  <si>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</si>
  <si>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</si>
  <si>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</si>
  <si>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</si>
  <si>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</si>
  <si>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</si>
  <si>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</si>
  <si>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</si>
  <si>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</si>
  <si>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</si>
  <si>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</si>
  <si>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</si>
  <si>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</si>
  <si>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</si>
  <si>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</si>
  <si>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</si>
  <si>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</si>
  <si>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King County Sheriff's Office</t>
  </si>
  <si>
    <t>Jason King</t>
  </si>
  <si>
    <t>0010</t>
  </si>
  <si>
    <t>Salaries &amp; Benefits</t>
  </si>
  <si>
    <t>Supplies &amp; Services</t>
  </si>
  <si>
    <t>Capital Outlay</t>
  </si>
  <si>
    <t>Other</t>
  </si>
  <si>
    <t>Sheriff</t>
  </si>
  <si>
    <t>Sound Transit</t>
  </si>
  <si>
    <t>AGENCY AGREEMENT BETWEEN KING COUNTY AND SOUND TRANSIT RELATING TO TRANSIT SECURITY AND LAW ENFORCEMENT SERVICES</t>
  </si>
  <si>
    <t xml:space="preserve">This contract agreement is between the King County Sheriff's Office (KCSO) and Sound Transit for transit police services. The two parties have had a contract since 7/1/2008; the current contract began 1/1/2014 and expires on 12/31/2018. This new contract will be effective 1/1/2019. Staffing changes to the contract are reflected in the 2019-2020 Adopted biennial budget and include the projected expansion of police services related to the extension of link light rail to Northgate. </t>
  </si>
  <si>
    <t>Further expansion of light rail may result in in further adds.</t>
  </si>
  <si>
    <r>
      <rPr>
        <vertAlign val="superscript"/>
        <sz val="10"/>
        <rFont val="Arial"/>
        <family val="2"/>
      </rPr>
      <t>2</t>
    </r>
    <r>
      <rPr>
        <sz val="10"/>
        <rFont val="Arial"/>
        <family val="2"/>
      </rPr>
      <t xml:space="preserve"> First year (2019) expenditures and revenues based on the 2019 KCSO Proposed Contract Cost Book; 2020 costs are inflated by 3%. Out year estimates based on the Budget and Planning Assumptions (BFPA), Sept 2018.</t>
    </r>
  </si>
  <si>
    <r>
      <rPr>
        <vertAlign val="superscript"/>
        <sz val="10"/>
        <rFont val="Arial"/>
        <family val="2"/>
      </rPr>
      <t>3</t>
    </r>
    <r>
      <rPr>
        <sz val="10"/>
        <rFont val="Arial"/>
        <family val="2"/>
      </rPr>
      <t xml:space="preserve"> 2021-2022 inflated by 5.9% for labor, and 5.7% for non-labor costs.  2023-2024 inflated by 6.7% for labor and 6.5% for non-labor.</t>
    </r>
  </si>
  <si>
    <r>
      <t xml:space="preserve">KC Sheriff's Office </t>
    </r>
    <r>
      <rPr>
        <vertAlign val="superscript"/>
        <sz val="10.5"/>
        <rFont val="Univers"/>
        <family val="2"/>
      </rPr>
      <t>1</t>
    </r>
  </si>
  <si>
    <r>
      <t xml:space="preserve">2019/2020 </t>
    </r>
    <r>
      <rPr>
        <vertAlign val="superscript"/>
        <sz val="10.5"/>
        <rFont val="Univers"/>
        <family val="2"/>
      </rPr>
      <t>2</t>
    </r>
  </si>
  <si>
    <r>
      <t xml:space="preserve">2021/2022 </t>
    </r>
    <r>
      <rPr>
        <vertAlign val="superscript"/>
        <sz val="10.5"/>
        <rFont val="Univers"/>
        <family val="2"/>
      </rPr>
      <t>3</t>
    </r>
  </si>
  <si>
    <r>
      <t xml:space="preserve">2023/2024 </t>
    </r>
    <r>
      <rPr>
        <vertAlign val="superscript"/>
        <sz val="10.5"/>
        <rFont val="Univers"/>
        <family val="2"/>
      </rPr>
      <t>3</t>
    </r>
  </si>
  <si>
    <r>
      <t>KC Sheriff's Office</t>
    </r>
    <r>
      <rPr>
        <vertAlign val="superscript"/>
        <sz val="10.5"/>
        <rFont val="Univers"/>
        <family val="2"/>
      </rPr>
      <t xml:space="preserve"> 1</t>
    </r>
  </si>
  <si>
    <r>
      <rPr>
        <vertAlign val="superscript"/>
        <sz val="10"/>
        <rFont val="Arial"/>
        <family val="2"/>
      </rPr>
      <t>1</t>
    </r>
    <r>
      <rPr>
        <sz val="10"/>
        <rFont val="Arial"/>
        <family val="2"/>
      </rPr>
      <t xml:space="preserve"> Contract term is seven years, with two options to extend for another seven years.  No additional expenditure is requested at the time of implementation as the cost will be managed within the KCSO's current budget.  </t>
    </r>
  </si>
  <si>
    <r>
      <t xml:space="preserve">Does this legislation require a budget supplemental? </t>
    </r>
    <r>
      <rPr>
        <sz val="10.5"/>
        <rFont val="Univers"/>
        <family val="2"/>
      </rPr>
      <t>No.</t>
    </r>
  </si>
  <si>
    <t>2019/2020 FISCAL NOTE</t>
  </si>
  <si>
    <t>Andrew Bauck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</si>
</sst>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1"/>
      <name val="Arial"/>
      <family val="2"/>
    </font>
    <font>
      <sz val="9"/>
      <name val="Arial"/>
      <family val="2"/>
    </font>
    <font>
      <vertAlign val="superscript"/>
      <sz val="10"/>
      <name val="Arial"/>
      <family val="2"/>
    </font>
    <font>
      <vertAlign val="superscript"/>
      <sz val="10.5"/>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7" fillId="0" borderId="0" applyFont="0" applyFill="0" applyBorder="0" applyAlignment="0" applyProtection="0"/>
  </cellStyleXfs>
  <cellXfs count="8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4" fontId="1" fillId="0" borderId="0" xfId="0" applyNumberFormat="1" applyFont="1" applyBorder="1" applyAlignment="1">
      <alignment horizontal="left"/>
    </xf>
    <xf numFmtId="14" fontId="1" fillId="0" borderId="7" xfId="0" applyNumberFormat="1" applyFont="1" applyBorder="1" applyAlignment="1">
      <alignment horizontal="left"/>
    </xf>
    <xf numFmtId="0" fontId="6" fillId="0" borderId="0" xfId="0" applyFont="1" applyBorder="1" applyAlignment="1">
      <alignment horizontal="left" wrapText="1"/>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Percent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workbookViewId="0" topLeftCell="A4">
      <selection activeCell="O11" sqref="O11"/>
    </sheetView>
  </sheetViews>
  <sheetFormatPr defaultColWidth="9.140625" defaultRowHeight="12.75"/>
  <cols>
    <col min="1" max="1" width="16.7109375" style="0" customWidth="1"/>
    <col min="2" max="2" width="15.421875" style="0" customWidth="1"/>
    <col min="3" max="7" width="15.7109375" style="0" customWidth="1"/>
  </cols>
  <sheetData>
    <row r="1" spans="1:9" ht="17.25" customHeight="1">
      <c r="A1" s="68" t="s">
        <v>45</v>
      </c>
      <c r="B1" s="2"/>
      <c r="C1" s="2"/>
      <c r="D1" s="2"/>
      <c r="E1" s="2"/>
      <c r="F1" s="2"/>
      <c r="G1" s="2"/>
      <c r="H1" s="1"/>
      <c r="I1" s="1"/>
    </row>
    <row r="2" spans="1:8" ht="14.25" thickBot="1">
      <c r="A2" s="28"/>
      <c r="B2" s="2"/>
      <c r="C2" s="2"/>
      <c r="D2" s="2"/>
      <c r="E2" s="2"/>
      <c r="F2" s="2"/>
      <c r="G2" s="2"/>
      <c r="H2" s="3"/>
    </row>
    <row r="3" spans="1:8" ht="18" customHeight="1" thickTop="1">
      <c r="A3" s="4" t="s">
        <v>11</v>
      </c>
      <c r="B3" s="5"/>
      <c r="C3" s="6"/>
      <c r="D3" s="6"/>
      <c r="E3" s="6"/>
      <c r="F3" s="6"/>
      <c r="G3" s="7"/>
      <c r="H3" s="3"/>
    </row>
    <row r="4" spans="1:8" ht="41.45" customHeight="1">
      <c r="A4" s="8" t="s">
        <v>0</v>
      </c>
      <c r="B4" s="9"/>
      <c r="C4" s="71" t="s">
        <v>33</v>
      </c>
      <c r="D4" s="71"/>
      <c r="E4" s="71"/>
      <c r="F4" s="71"/>
      <c r="G4" s="10"/>
      <c r="H4" s="3"/>
    </row>
    <row r="5" spans="1:7" ht="18" customHeight="1">
      <c r="A5" s="11" t="s">
        <v>1</v>
      </c>
      <c r="B5" s="12"/>
      <c r="C5" s="9" t="s">
        <v>24</v>
      </c>
      <c r="D5" s="12"/>
      <c r="E5" s="12"/>
      <c r="F5" s="12"/>
      <c r="G5" s="13"/>
    </row>
    <row r="6" spans="1:7" ht="18" customHeight="1">
      <c r="A6" s="11" t="s">
        <v>2</v>
      </c>
      <c r="B6" s="12"/>
      <c r="C6" s="9" t="s">
        <v>25</v>
      </c>
      <c r="D6" s="12"/>
      <c r="E6" s="12"/>
      <c r="F6" s="12"/>
      <c r="G6" s="13"/>
    </row>
    <row r="7" spans="1:7" ht="18" customHeight="1">
      <c r="A7" s="11" t="s">
        <v>13</v>
      </c>
      <c r="B7" s="12"/>
      <c r="C7" s="69">
        <v>43437</v>
      </c>
      <c r="D7" s="12"/>
      <c r="E7" s="12"/>
      <c r="F7" s="12"/>
      <c r="G7" s="13"/>
    </row>
    <row r="8" spans="1:7" ht="18" customHeight="1">
      <c r="A8" s="11" t="s">
        <v>3</v>
      </c>
      <c r="B8" s="12"/>
      <c r="C8" s="12" t="s">
        <v>46</v>
      </c>
      <c r="D8" s="12"/>
      <c r="E8" s="12"/>
      <c r="F8" s="12"/>
      <c r="G8" s="13"/>
    </row>
    <row r="9" spans="1:7" ht="18" customHeight="1" thickBot="1">
      <c r="A9" s="14" t="s">
        <v>14</v>
      </c>
      <c r="B9" s="15"/>
      <c r="C9" s="70">
        <v>43468</v>
      </c>
      <c r="D9" s="15"/>
      <c r="E9" s="15"/>
      <c r="F9" s="15"/>
      <c r="G9" s="16"/>
    </row>
    <row r="10" spans="1:7" ht="18" customHeight="1" thickTop="1">
      <c r="A10" s="17"/>
      <c r="C10" s="17"/>
      <c r="D10" s="12"/>
      <c r="E10" s="12"/>
      <c r="F10" s="12"/>
      <c r="G10" s="12"/>
    </row>
    <row r="11" spans="1:7" ht="18" customHeight="1" thickBot="1">
      <c r="A11" s="38" t="s">
        <v>12</v>
      </c>
      <c r="C11" s="17"/>
      <c r="D11" s="17"/>
      <c r="E11" s="17"/>
      <c r="F11" s="17"/>
      <c r="G11" s="17"/>
    </row>
    <row r="12" spans="1:9" ht="18" customHeight="1">
      <c r="A12" s="72" t="s">
        <v>34</v>
      </c>
      <c r="B12" s="73"/>
      <c r="C12" s="73"/>
      <c r="D12" s="73"/>
      <c r="E12" s="73"/>
      <c r="F12" s="73"/>
      <c r="G12" s="74"/>
      <c r="I12" s="52"/>
    </row>
    <row r="13" spans="1:7" ht="48" customHeight="1" thickBot="1">
      <c r="A13" s="75"/>
      <c r="B13" s="76"/>
      <c r="C13" s="76"/>
      <c r="D13" s="76"/>
      <c r="E13" s="76"/>
      <c r="F13" s="76"/>
      <c r="G13" s="77"/>
    </row>
    <row r="14" spans="1:7" ht="18" customHeight="1">
      <c r="A14" s="65"/>
      <c r="B14" s="65"/>
      <c r="C14" s="65"/>
      <c r="D14" s="65"/>
      <c r="E14" s="65"/>
      <c r="F14" s="65"/>
      <c r="G14" s="65"/>
    </row>
    <row r="15" spans="1:7" ht="18" customHeight="1" thickBot="1">
      <c r="A15" s="39" t="s">
        <v>4</v>
      </c>
      <c r="B15" s="12"/>
      <c r="C15" s="17"/>
      <c r="D15" s="17"/>
      <c r="E15" s="17"/>
      <c r="F15" s="17"/>
      <c r="G15" s="17"/>
    </row>
    <row r="16" spans="1:9" ht="19.9" customHeight="1">
      <c r="A16" s="29" t="s">
        <v>15</v>
      </c>
      <c r="B16" s="30"/>
      <c r="C16" s="48" t="s">
        <v>9</v>
      </c>
      <c r="D16" s="48" t="s">
        <v>10</v>
      </c>
      <c r="E16" s="49" t="s">
        <v>39</v>
      </c>
      <c r="F16" s="54" t="s">
        <v>40</v>
      </c>
      <c r="G16" s="54" t="s">
        <v>41</v>
      </c>
      <c r="I16" s="51"/>
    </row>
    <row r="17" spans="1:7" ht="18" customHeight="1">
      <c r="A17" s="32" t="s">
        <v>42</v>
      </c>
      <c r="B17" s="18"/>
      <c r="C17" s="56" t="s">
        <v>26</v>
      </c>
      <c r="D17" s="55" t="s">
        <v>32</v>
      </c>
      <c r="E17" s="19">
        <v>36900951</v>
      </c>
      <c r="F17" s="19">
        <f>F38</f>
        <v>39058572.135</v>
      </c>
      <c r="G17" s="62">
        <f>G38</f>
        <v>41654848.000526994</v>
      </c>
    </row>
    <row r="18" spans="1:7" ht="18" customHeight="1">
      <c r="A18" s="32"/>
      <c r="B18" s="18"/>
      <c r="C18" s="57"/>
      <c r="D18" s="55"/>
      <c r="E18" s="19"/>
      <c r="F18" s="19"/>
      <c r="G18" s="62"/>
    </row>
    <row r="19" spans="1:7" ht="18" customHeight="1">
      <c r="A19" s="32"/>
      <c r="B19" s="18"/>
      <c r="C19" s="57"/>
      <c r="D19" s="55"/>
      <c r="E19" s="19"/>
      <c r="F19" s="19"/>
      <c r="G19" s="62"/>
    </row>
    <row r="20" spans="1:7" ht="18" customHeight="1">
      <c r="A20" s="32"/>
      <c r="B20" s="18"/>
      <c r="C20" s="57"/>
      <c r="D20" s="55"/>
      <c r="E20" s="20"/>
      <c r="F20" s="20"/>
      <c r="G20" s="63"/>
    </row>
    <row r="21" spans="1:7" ht="18" customHeight="1" thickBot="1">
      <c r="A21" s="33"/>
      <c r="B21" s="34" t="s">
        <v>5</v>
      </c>
      <c r="C21" s="58"/>
      <c r="D21" s="58"/>
      <c r="E21" s="47">
        <f>SUM(E17:E20)</f>
        <v>36900951</v>
      </c>
      <c r="F21" s="47">
        <f>SUM(F17:F20)</f>
        <v>39058572.135</v>
      </c>
      <c r="G21" s="61">
        <f>SUM(G17:G20)</f>
        <v>41654848.000526994</v>
      </c>
    </row>
    <row r="22" spans="1:7" ht="18" customHeight="1">
      <c r="A22" s="17"/>
      <c r="B22" s="17"/>
      <c r="C22" s="59"/>
      <c r="D22" s="59"/>
      <c r="E22" s="21"/>
      <c r="F22" s="21"/>
      <c r="G22" s="21"/>
    </row>
    <row r="23" spans="1:7" ht="18" customHeight="1" thickBot="1">
      <c r="A23" s="38" t="s">
        <v>6</v>
      </c>
      <c r="B23" s="12"/>
      <c r="C23" s="60"/>
      <c r="D23" s="59"/>
      <c r="E23" s="17"/>
      <c r="F23" s="17"/>
      <c r="G23" s="17"/>
    </row>
    <row r="24" spans="1:7" ht="19.15" customHeight="1">
      <c r="A24" s="29" t="s">
        <v>15</v>
      </c>
      <c r="B24" s="30"/>
      <c r="C24" s="48" t="s">
        <v>9</v>
      </c>
      <c r="D24" s="31" t="s">
        <v>7</v>
      </c>
      <c r="E24" s="49" t="s">
        <v>39</v>
      </c>
      <c r="F24" s="54" t="s">
        <v>40</v>
      </c>
      <c r="G24" s="54" t="s">
        <v>41</v>
      </c>
    </row>
    <row r="25" spans="1:7" ht="18" customHeight="1">
      <c r="A25" s="32" t="s">
        <v>38</v>
      </c>
      <c r="B25" s="18"/>
      <c r="C25" s="56" t="s">
        <v>26</v>
      </c>
      <c r="D25" s="55" t="s">
        <v>31</v>
      </c>
      <c r="E25" s="50">
        <f>E17</f>
        <v>36900951</v>
      </c>
      <c r="F25" s="19">
        <f>F38</f>
        <v>39058572.135</v>
      </c>
      <c r="G25" s="62">
        <f>G38</f>
        <v>41654848.000526994</v>
      </c>
    </row>
    <row r="26" spans="1:7" ht="18" customHeight="1">
      <c r="A26" s="32"/>
      <c r="B26" s="22"/>
      <c r="C26" s="57"/>
      <c r="D26" s="55"/>
      <c r="E26" s="19"/>
      <c r="F26" s="19"/>
      <c r="G26" s="62"/>
    </row>
    <row r="27" spans="1:7" ht="18" customHeight="1">
      <c r="A27" s="32"/>
      <c r="B27" s="22"/>
      <c r="C27" s="57"/>
      <c r="D27" s="56"/>
      <c r="E27" s="20"/>
      <c r="F27" s="19"/>
      <c r="G27" s="62"/>
    </row>
    <row r="28" spans="1:7" ht="18" customHeight="1">
      <c r="A28" s="32"/>
      <c r="B28" s="22"/>
      <c r="C28" s="55"/>
      <c r="D28" s="55"/>
      <c r="E28" s="19"/>
      <c r="F28" s="19"/>
      <c r="G28" s="62"/>
    </row>
    <row r="29" spans="1:8" ht="18" customHeight="1" thickBot="1">
      <c r="A29" s="33"/>
      <c r="B29" s="34" t="s">
        <v>8</v>
      </c>
      <c r="C29" s="58"/>
      <c r="D29" s="58"/>
      <c r="E29" s="47">
        <f>SUM(E25:E28)</f>
        <v>36900951</v>
      </c>
      <c r="F29" s="47">
        <f>SUM(F25:F28)</f>
        <v>39058572.135</v>
      </c>
      <c r="G29" s="61">
        <f>SUM(G25:G28)</f>
        <v>41654848.000526994</v>
      </c>
      <c r="H29" s="46"/>
    </row>
    <row r="30" spans="1:7" ht="18" customHeight="1">
      <c r="A30" s="17"/>
      <c r="B30" s="17"/>
      <c r="C30" s="17"/>
      <c r="D30" s="17"/>
      <c r="E30" s="21"/>
      <c r="F30" s="21"/>
      <c r="G30" s="21"/>
    </row>
    <row r="31" spans="1:7" ht="18" customHeight="1" thickBot="1">
      <c r="A31" s="38" t="s">
        <v>16</v>
      </c>
      <c r="B31" s="12"/>
      <c r="C31" s="12"/>
      <c r="D31" s="12"/>
      <c r="E31" s="17"/>
      <c r="F31" s="17"/>
      <c r="G31" s="17"/>
    </row>
    <row r="32" spans="1:9" ht="19.15" customHeight="1">
      <c r="A32" s="29"/>
      <c r="B32" s="30"/>
      <c r="C32" s="35"/>
      <c r="D32" s="36"/>
      <c r="E32" s="49" t="s">
        <v>39</v>
      </c>
      <c r="F32" s="54" t="s">
        <v>40</v>
      </c>
      <c r="G32" s="54" t="s">
        <v>41</v>
      </c>
      <c r="H32" s="25"/>
      <c r="I32" s="25"/>
    </row>
    <row r="33" spans="1:9" ht="18" customHeight="1">
      <c r="A33" s="32" t="s">
        <v>27</v>
      </c>
      <c r="B33" s="18"/>
      <c r="C33" s="23"/>
      <c r="D33" s="24" t="s">
        <v>31</v>
      </c>
      <c r="E33" s="19">
        <v>27133464</v>
      </c>
      <c r="F33" s="19">
        <f>E33*1.059</f>
        <v>28734338.376</v>
      </c>
      <c r="G33" s="62">
        <f>F33*1.067</f>
        <v>30659539.047191996</v>
      </c>
      <c r="H33" s="25"/>
      <c r="I33" s="25"/>
    </row>
    <row r="34" spans="1:9" ht="18" customHeight="1">
      <c r="A34" s="32" t="s">
        <v>28</v>
      </c>
      <c r="B34" s="18"/>
      <c r="C34" s="18"/>
      <c r="D34" s="24" t="s">
        <v>31</v>
      </c>
      <c r="E34" s="19">
        <v>4501709</v>
      </c>
      <c r="F34" s="19">
        <f>E34*1.057</f>
        <v>4758306.413</v>
      </c>
      <c r="G34" s="62">
        <f>F34*1.065</f>
        <v>5067596.329844999</v>
      </c>
      <c r="H34" s="26"/>
      <c r="I34" s="26"/>
    </row>
    <row r="35" spans="1:9" ht="18" customHeight="1">
      <c r="A35" s="32" t="s">
        <v>29</v>
      </c>
      <c r="B35" s="18"/>
      <c r="C35" s="18"/>
      <c r="D35" s="22"/>
      <c r="E35" s="45">
        <v>0</v>
      </c>
      <c r="F35" s="19"/>
      <c r="G35" s="62"/>
      <c r="H35" s="26"/>
      <c r="I35" s="26"/>
    </row>
    <row r="36" spans="1:7" ht="18" customHeight="1">
      <c r="A36" s="32" t="s">
        <v>30</v>
      </c>
      <c r="B36" s="18"/>
      <c r="C36" s="18"/>
      <c r="D36" s="22"/>
      <c r="E36" s="45">
        <v>5265778</v>
      </c>
      <c r="F36" s="19">
        <f>E36*1.057</f>
        <v>5565927.346</v>
      </c>
      <c r="G36" s="62">
        <f>F36*1.065</f>
        <v>5927712.623489999</v>
      </c>
    </row>
    <row r="37" spans="1:7" ht="18" customHeight="1">
      <c r="A37" s="40"/>
      <c r="B37" s="41"/>
      <c r="C37" s="41"/>
      <c r="D37" s="42"/>
      <c r="E37" s="43"/>
      <c r="F37" s="43"/>
      <c r="G37" s="44"/>
    </row>
    <row r="38" spans="1:9" ht="18" customHeight="1" thickBot="1">
      <c r="A38" s="33" t="s">
        <v>8</v>
      </c>
      <c r="B38" s="34"/>
      <c r="C38" s="34"/>
      <c r="D38" s="37"/>
      <c r="E38" s="47">
        <f>SUM(E33:E37)</f>
        <v>36900951</v>
      </c>
      <c r="F38" s="47">
        <f>SUM(F33:F37)</f>
        <v>39058572.135</v>
      </c>
      <c r="G38" s="61">
        <f>SUM(G33:G37)</f>
        <v>41654848.000526994</v>
      </c>
      <c r="H38" s="27"/>
      <c r="I38" s="27"/>
    </row>
    <row r="39" spans="1:9" ht="18" customHeight="1">
      <c r="A39" s="38" t="s">
        <v>44</v>
      </c>
      <c r="B39" s="12"/>
      <c r="C39" s="12"/>
      <c r="D39" s="12"/>
      <c r="E39" s="64"/>
      <c r="F39" s="64"/>
      <c r="G39" s="64"/>
      <c r="H39" s="27"/>
      <c r="I39" s="27"/>
    </row>
    <row r="40" spans="1:9" ht="18" customHeight="1">
      <c r="A40" s="12" t="s">
        <v>17</v>
      </c>
      <c r="B40" s="12"/>
      <c r="C40" s="12"/>
      <c r="D40" s="12"/>
      <c r="E40" s="64"/>
      <c r="F40" s="64"/>
      <c r="G40" s="64"/>
      <c r="H40" s="27"/>
      <c r="I40" s="27"/>
    </row>
    <row r="41" spans="1:9" ht="30" customHeight="1">
      <c r="A41" s="81" t="s">
        <v>43</v>
      </c>
      <c r="B41" s="81"/>
      <c r="C41" s="81"/>
      <c r="D41" s="81"/>
      <c r="E41" s="81"/>
      <c r="F41" s="81"/>
      <c r="G41" s="81"/>
      <c r="H41" s="27"/>
      <c r="I41" s="27"/>
    </row>
    <row r="42" spans="1:9" ht="27.6" customHeight="1">
      <c r="A42" s="81" t="s">
        <v>36</v>
      </c>
      <c r="B42" s="81"/>
      <c r="C42" s="81"/>
      <c r="D42" s="81"/>
      <c r="E42" s="81"/>
      <c r="F42" s="81"/>
      <c r="G42" s="81"/>
      <c r="H42" s="27"/>
      <c r="I42" s="27"/>
    </row>
    <row r="43" spans="1:9" ht="18" customHeight="1">
      <c r="A43" s="82" t="s">
        <v>37</v>
      </c>
      <c r="B43" s="82"/>
      <c r="C43" s="82"/>
      <c r="D43" s="82"/>
      <c r="E43" s="82"/>
      <c r="F43" s="82"/>
      <c r="G43" s="82"/>
      <c r="H43" s="27"/>
      <c r="I43" s="27"/>
    </row>
    <row r="44" spans="1:9" ht="18" customHeight="1">
      <c r="A44" s="66"/>
      <c r="B44" s="66"/>
      <c r="C44" s="66"/>
      <c r="D44" s="66"/>
      <c r="E44" s="67"/>
      <c r="F44" s="67"/>
      <c r="G44" s="67"/>
      <c r="H44" s="27"/>
      <c r="I44" s="27"/>
    </row>
    <row r="45" spans="1:9" ht="18" customHeight="1">
      <c r="A45" s="38" t="s">
        <v>18</v>
      </c>
      <c r="B45" s="12"/>
      <c r="C45" s="12"/>
      <c r="D45" s="12"/>
      <c r="E45" s="64"/>
      <c r="F45" s="64"/>
      <c r="G45" s="64"/>
      <c r="H45" s="27"/>
      <c r="I45" s="27"/>
    </row>
    <row r="46" spans="1:9" ht="42" customHeight="1">
      <c r="A46" s="78" t="s">
        <v>19</v>
      </c>
      <c r="B46" s="79"/>
      <c r="C46" s="79"/>
      <c r="D46" s="79"/>
      <c r="E46" s="79"/>
      <c r="F46" s="79"/>
      <c r="G46" s="79"/>
      <c r="H46" s="27"/>
      <c r="I46" s="27"/>
    </row>
    <row r="47" spans="1:7" ht="13.5">
      <c r="A47" s="12" t="s">
        <v>20</v>
      </c>
      <c r="B47" s="12"/>
      <c r="C47" s="12"/>
      <c r="D47" s="12"/>
      <c r="E47" s="12"/>
      <c r="F47" s="12"/>
      <c r="G47" s="12"/>
    </row>
    <row r="48" spans="1:7" ht="28.5" customHeight="1">
      <c r="A48" s="80" t="s">
        <v>23</v>
      </c>
      <c r="B48" s="80"/>
      <c r="C48" s="80"/>
      <c r="D48" s="80"/>
      <c r="E48" s="80"/>
      <c r="F48" s="80"/>
      <c r="G48" s="80"/>
    </row>
    <row r="49" spans="1:9" ht="13.5">
      <c r="A49" s="12" t="s">
        <v>21</v>
      </c>
      <c r="B49" s="12"/>
      <c r="C49" s="12"/>
      <c r="D49" s="12"/>
      <c r="E49" s="12"/>
      <c r="F49" s="12"/>
      <c r="G49" s="12"/>
      <c r="H49" s="27"/>
      <c r="I49" s="53"/>
    </row>
    <row r="50" spans="1:7" ht="13.5">
      <c r="A50" s="12" t="s">
        <v>22</v>
      </c>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t="s">
        <v>35</v>
      </c>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sheetData>
  <mergeCells count="7">
    <mergeCell ref="C4:F4"/>
    <mergeCell ref="A12:G13"/>
    <mergeCell ref="A46:G46"/>
    <mergeCell ref="A48:G48"/>
    <mergeCell ref="A41:G41"/>
    <mergeCell ref="A43:G43"/>
    <mergeCell ref="A42:G42"/>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629AF640277374BA981772E2EC6CFC2" ma:contentTypeVersion="14" ma:contentTypeDescription="" ma:contentTypeScope="" ma:versionID="d046f4171051e0d701ba103bb2f2bf02">
  <xsd:schema xmlns:xsd="http://www.w3.org/2001/XMLSchema" xmlns:xs="http://www.w3.org/2001/XMLSchema" xmlns:p="http://schemas.microsoft.com/office/2006/metadata/properties" xmlns:ns1="http://schemas.microsoft.com/sharepoint/v3" xmlns:ns2="308dc21f-8940-46b7-9ee9-f86b439897b1" xmlns:ns3="cc811197-5a73-4d86-a206-c117da05ddaa" xmlns:ns4="f0eca534-b24a-4258-a7a4-1d5de85c2ea6" targetNamespace="http://schemas.microsoft.com/office/2006/metadata/properties" ma:root="true" ma:fieldsID="3f6413590ca1e2b092d35e43e97811ae" ns1:_="" ns2:_="" ns3:_="" ns4:_="">
    <xsd:import namespace="http://schemas.microsoft.com/sharepoint/v3"/>
    <xsd:import namespace="308dc21f-8940-46b7-9ee9-f86b439897b1"/>
    <xsd:import namespace="cc811197-5a73-4d86-a206-c117da05ddaa"/>
    <xsd:import namespace="f0eca534-b24a-4258-a7a4-1d5de85c2ea6"/>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0eca534-b24a-4258-a7a4-1d5de85c2ea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E5764B47-092D-46C6-B326-6DE8C27997FC}">
  <ds:schemaRefs>
    <ds:schemaRef ds:uri="http://purl.org/dc/terms/"/>
    <ds:schemaRef ds:uri="http://purl.org/dc/dcmitype/"/>
    <ds:schemaRef ds:uri="cc811197-5a73-4d86-a206-c117da05ddaa"/>
    <ds:schemaRef ds:uri="308dc21f-8940-46b7-9ee9-f86b439897b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f0eca534-b24a-4258-a7a4-1d5de85c2ea6"/>
    <ds:schemaRef ds:uri="http://www.w3.org/XML/1998/namespace"/>
    <ds:schemaRef ds:uri="http://purl.org/dc/elements/1.1/"/>
  </ds:schemaRefs>
</ds:datastoreItem>
</file>

<file path=customXml/itemProps3.xml><?xml version="1.0" encoding="utf-8"?>
<ds:datastoreItem xmlns:ds="http://schemas.openxmlformats.org/officeDocument/2006/customXml" ds:itemID="{EF8319DE-D202-4E5F-8A9B-858C9DE1F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f0eca534-b24a-4258-a7a4-1d5de85c2e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031A52-390F-46FA-86B3-07CB5B0F074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Williams, Lakeidra</cp:lastModifiedBy>
  <cp:lastPrinted>2018-12-04T17:26:03Z</cp:lastPrinted>
  <dcterms:created xsi:type="dcterms:W3CDTF">1999-06-02T23:29:55Z</dcterms:created>
  <dcterms:modified xsi:type="dcterms:W3CDTF">2019-01-04T18:17:33Z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0x010100D03C1FEDB24A304B88B22491CFC09769003629AF640277374BA981772E2EC6CFC2</vt:lpwstr>
  </property>
</Properties>
</file>