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1100" windowHeight="6345" activeTab="0"/>
  </bookViews>
  <sheets>
    <sheet name="Attach I" sheetId="1" r:id="rId1"/>
  </sheets>
  <definedNames/>
  <calcPr fullCalcOnLoad="1"/>
</workbook>
</file>

<file path=xl/sharedStrings.xml><?xml version="1.0" encoding="utf-8"?>
<sst xmlns="http://schemas.openxmlformats.org/spreadsheetml/2006/main" count="87" uniqueCount="81">
  <si>
    <t>Attachment I</t>
  </si>
  <si>
    <t>Ordinance 14517, Section 118 General Capital Improvement Program</t>
  </si>
  <si>
    <t>Total</t>
  </si>
  <si>
    <t>Fund</t>
  </si>
  <si>
    <t>Project</t>
  </si>
  <si>
    <t>Description</t>
  </si>
  <si>
    <t>2003-2008</t>
  </si>
  <si>
    <t>Facilities/Harborview</t>
  </si>
  <si>
    <t>HMC Construction 97</t>
  </si>
  <si>
    <t>Capital Acquisition/Renovation</t>
  </si>
  <si>
    <t>Tech Fund Finance Charges</t>
  </si>
  <si>
    <t xml:space="preserve">     Total 3346</t>
  </si>
  <si>
    <t>OS KC Non-Bond Funded Subfund</t>
  </si>
  <si>
    <t>Branson Nearshore Aaq</t>
  </si>
  <si>
    <t>Dumas Bay Eelgrass</t>
  </si>
  <si>
    <t xml:space="preserve">    Total 3522</t>
  </si>
  <si>
    <t>Parks, Recreation and Open Space</t>
  </si>
  <si>
    <t>Northshore Soccer Property</t>
  </si>
  <si>
    <t>Northshore Master Plan</t>
  </si>
  <si>
    <t>Northshore Field Improvements</t>
  </si>
  <si>
    <t xml:space="preserve">    Total 3160</t>
  </si>
  <si>
    <t>Federal Way Dist. Court Exterior Wall Replacement</t>
  </si>
  <si>
    <t>Me Kwa Mook</t>
  </si>
  <si>
    <t>Northgate Park</t>
  </si>
  <si>
    <t xml:space="preserve">  Total 3151</t>
  </si>
  <si>
    <t>Conservation and Open Space Acquisition</t>
  </si>
  <si>
    <t>SWM CIP Non Bond Sub-fund</t>
  </si>
  <si>
    <t>0A1820</t>
  </si>
  <si>
    <t>NDA Retrofit Disappropriation</t>
  </si>
  <si>
    <t>0B1405</t>
  </si>
  <si>
    <t>Westhill Habitat &amp; Drainage</t>
  </si>
  <si>
    <t>Coal Creek Stabilization</t>
  </si>
  <si>
    <t>Mullen Slough Restoration</t>
  </si>
  <si>
    <t xml:space="preserve">  Total 3292</t>
  </si>
  <si>
    <t xml:space="preserve"> </t>
  </si>
  <si>
    <t>Hylebos Creek</t>
  </si>
  <si>
    <t>Cedar River Trail</t>
  </si>
  <si>
    <t>IAC Conversions</t>
  </si>
  <si>
    <t>0Z1788</t>
  </si>
  <si>
    <t>Rock Creek</t>
  </si>
  <si>
    <t>Green-Cedar River Non-bond</t>
  </si>
  <si>
    <t>Cedar River Basin</t>
  </si>
  <si>
    <t>Capital Funds Finance Charges</t>
  </si>
  <si>
    <t xml:space="preserve">  Total 3870</t>
  </si>
  <si>
    <t xml:space="preserve">  Total 3873</t>
  </si>
  <si>
    <t>3346FC</t>
  </si>
  <si>
    <t>0D1395</t>
  </si>
  <si>
    <t>0E1675</t>
  </si>
  <si>
    <t>0A0109</t>
  </si>
  <si>
    <t>0A0007</t>
  </si>
  <si>
    <t>WRIA9</t>
  </si>
  <si>
    <t>WRIA7</t>
  </si>
  <si>
    <t>HMC View Park Garage</t>
  </si>
  <si>
    <t>Transfer to Fund 3961 (proj. 678431)</t>
  </si>
  <si>
    <t>HMC Repair and Replacement Fund</t>
  </si>
  <si>
    <t>Parking Garages Security Upgrades</t>
  </si>
  <si>
    <t xml:space="preserve">HMC View Park Garage Security </t>
  </si>
  <si>
    <t xml:space="preserve">  Total 3961</t>
  </si>
  <si>
    <t>Major Maintenance Reserve Fund</t>
  </si>
  <si>
    <t xml:space="preserve">   Total 3421</t>
  </si>
  <si>
    <t>Cths 12th flr Heat Pump Replacement</t>
  </si>
  <si>
    <t>Yesler Bldg. Outside Air Damper Rplcmt</t>
  </si>
  <si>
    <t>ECS levy Sub-Fund</t>
  </si>
  <si>
    <t>Radio CIP ECS Levy Supplemental</t>
  </si>
  <si>
    <t xml:space="preserve">  Total 3471</t>
  </si>
  <si>
    <t xml:space="preserve">CH 24-7 Chiller Replacement </t>
  </si>
  <si>
    <t xml:space="preserve">KCCF Chiller Replacement </t>
  </si>
  <si>
    <t>RJC PE Switches</t>
  </si>
  <si>
    <t>SW District Court Parking Lot Repairs</t>
  </si>
  <si>
    <t>Youth Services Center Parking Lot Reapairs</t>
  </si>
  <si>
    <t>0B1796</t>
  </si>
  <si>
    <t>0A1801</t>
  </si>
  <si>
    <t>Rural ADAP</t>
  </si>
  <si>
    <t>ADAP Rural</t>
  </si>
  <si>
    <t xml:space="preserve">Building Repair and Replacement </t>
  </si>
  <si>
    <t>Courthouse AFIS Work Area Improvements</t>
  </si>
  <si>
    <t xml:space="preserve">  Total 3951</t>
  </si>
  <si>
    <t>0A1790</t>
  </si>
  <si>
    <t>AFIS Operating Transfer</t>
  </si>
  <si>
    <t>Total 2nd Quarter Omnibus Attachment</t>
  </si>
  <si>
    <t xml:space="preserve">                     Grand 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</si>
</sst>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0" applyNumberFormat="1" applyBorder="1" applyAlignment="1">
      <alignment/>
    </xf>
    <xf numFmtId="0" fontId="2" fillId="0" borderId="3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E87" sqref="E87"/>
    </sheetView>
  </sheetViews>
  <sheetFormatPr defaultColWidth="9.140625" defaultRowHeight="12.75"/>
  <cols>
    <col min="3" max="3" width="45.28125" style="0" customWidth="1"/>
    <col min="4" max="10" width="11.8515625" style="0" customWidth="1"/>
  </cols>
  <sheetData>
    <row r="1" ht="12.75">
      <c r="A1" s="1" t="s">
        <v>0</v>
      </c>
    </row>
    <row r="2" spans="1:10" ht="12.75">
      <c r="A2" s="1" t="s">
        <v>1</v>
      </c>
      <c r="D2" s="2"/>
      <c r="E2" s="2"/>
      <c r="F2" s="2"/>
      <c r="G2" s="2"/>
      <c r="H2" s="2"/>
      <c r="I2" s="2"/>
      <c r="J2" s="2"/>
    </row>
    <row r="3" spans="1:10" ht="12.75">
      <c r="A3" s="3"/>
      <c r="D3" s="2"/>
      <c r="E3" s="2"/>
      <c r="F3" s="2"/>
      <c r="G3" s="2"/>
      <c r="H3" s="2"/>
      <c r="I3" s="2"/>
      <c r="J3" s="2" t="s">
        <v>2</v>
      </c>
    </row>
    <row r="4" spans="1:10" ht="12.75">
      <c r="A4" s="4" t="s">
        <v>3</v>
      </c>
      <c r="B4" s="4" t="s">
        <v>4</v>
      </c>
      <c r="C4" s="4" t="s">
        <v>5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 t="s">
        <v>6</v>
      </c>
    </row>
    <row r="5" spans="1:10" ht="12.75">
      <c r="A5" s="2">
        <v>3151</v>
      </c>
      <c r="C5" s="3" t="s">
        <v>25</v>
      </c>
      <c r="D5" s="10"/>
      <c r="E5" s="10"/>
      <c r="F5" s="10"/>
      <c r="G5" s="10"/>
      <c r="H5" s="10"/>
      <c r="I5" s="10"/>
      <c r="J5" s="10"/>
    </row>
    <row r="6" spans="2:10" ht="12.75">
      <c r="B6" s="8">
        <v>315403</v>
      </c>
      <c r="C6" t="s">
        <v>22</v>
      </c>
      <c r="D6" s="11">
        <v>-300000</v>
      </c>
      <c r="E6" s="11"/>
      <c r="F6" s="11"/>
      <c r="G6" s="11"/>
      <c r="H6" s="11"/>
      <c r="I6" s="11"/>
      <c r="J6" s="11">
        <f>SUM(D6:I6)</f>
        <v>-300000</v>
      </c>
    </row>
    <row r="7" spans="2:10" ht="13.5" thickBot="1">
      <c r="B7" s="8">
        <v>315408</v>
      </c>
      <c r="C7" t="s">
        <v>23</v>
      </c>
      <c r="D7" s="11">
        <v>300000</v>
      </c>
      <c r="E7" s="11"/>
      <c r="F7" s="11"/>
      <c r="G7" s="11"/>
      <c r="H7" s="11"/>
      <c r="I7" s="11"/>
      <c r="J7" s="11">
        <f>SUM(D7:I7)</f>
        <v>300000</v>
      </c>
    </row>
    <row r="8" spans="3:10" ht="13.5" thickBot="1">
      <c r="C8" s="6" t="s">
        <v>24</v>
      </c>
      <c r="D8" s="12">
        <f>SUM(D6:D7)</f>
        <v>0</v>
      </c>
      <c r="E8" s="12"/>
      <c r="F8" s="12"/>
      <c r="G8" s="12"/>
      <c r="H8" s="12"/>
      <c r="I8" s="12"/>
      <c r="J8" s="12">
        <f>SUM(J6:J7)</f>
        <v>0</v>
      </c>
    </row>
    <row r="9" spans="4:10" ht="12.75">
      <c r="D9" s="10"/>
      <c r="E9" s="10"/>
      <c r="F9" s="10"/>
      <c r="G9" s="10"/>
      <c r="H9" s="10"/>
      <c r="I9" s="10"/>
      <c r="J9" s="10"/>
    </row>
    <row r="10" spans="1:10" ht="12.75">
      <c r="A10" s="2">
        <v>3160</v>
      </c>
      <c r="C10" s="3" t="s">
        <v>16</v>
      </c>
      <c r="D10" s="10"/>
      <c r="E10" s="10"/>
      <c r="F10" s="10"/>
      <c r="G10" s="10"/>
      <c r="H10" s="10"/>
      <c r="I10" s="10"/>
      <c r="J10" s="15" t="s">
        <v>34</v>
      </c>
    </row>
    <row r="11" spans="2:10" ht="12.75">
      <c r="B11" s="8">
        <v>316303</v>
      </c>
      <c r="C11" t="s">
        <v>17</v>
      </c>
      <c r="D11" s="11">
        <v>-789598</v>
      </c>
      <c r="E11" s="11"/>
      <c r="F11" s="11"/>
      <c r="G11" s="11"/>
      <c r="H11" s="11"/>
      <c r="I11" s="11"/>
      <c r="J11" s="11">
        <f>SUM(D11:I11)</f>
        <v>-789598</v>
      </c>
    </row>
    <row r="12" spans="2:10" ht="12.75">
      <c r="B12" s="8">
        <v>316304</v>
      </c>
      <c r="C12" t="s">
        <v>18</v>
      </c>
      <c r="D12" s="11">
        <v>-40443</v>
      </c>
      <c r="E12" s="11"/>
      <c r="F12" s="11"/>
      <c r="G12" s="11"/>
      <c r="H12" s="11"/>
      <c r="I12" s="11"/>
      <c r="J12" s="11">
        <f>SUM(D12:I12)</f>
        <v>-40443</v>
      </c>
    </row>
    <row r="13" spans="2:10" ht="13.5" thickBot="1">
      <c r="B13" s="8">
        <v>316321</v>
      </c>
      <c r="C13" t="s">
        <v>19</v>
      </c>
      <c r="D13" s="11">
        <v>807551</v>
      </c>
      <c r="E13" s="11"/>
      <c r="F13" s="11"/>
      <c r="G13" s="11"/>
      <c r="H13" s="11"/>
      <c r="I13" s="11"/>
      <c r="J13" s="11">
        <f>SUM(D13:I13)</f>
        <v>807551</v>
      </c>
    </row>
    <row r="14" spans="3:10" ht="13.5" thickBot="1">
      <c r="C14" s="6" t="s">
        <v>20</v>
      </c>
      <c r="D14" s="13">
        <f>SUM(D11:D13)</f>
        <v>-22490</v>
      </c>
      <c r="E14" s="13"/>
      <c r="F14" s="13" t="s">
        <v>34</v>
      </c>
      <c r="G14" s="13"/>
      <c r="H14" s="13"/>
      <c r="I14" s="13"/>
      <c r="J14" s="13">
        <f>SUM(J11:J13)</f>
        <v>-22490</v>
      </c>
    </row>
    <row r="15" spans="4:10" ht="12.75">
      <c r="D15" s="10"/>
      <c r="E15" s="10"/>
      <c r="F15" s="10"/>
      <c r="G15" s="10"/>
      <c r="H15" s="10"/>
      <c r="I15" s="10"/>
      <c r="J15" s="10"/>
    </row>
    <row r="16" spans="1:10" ht="12.75">
      <c r="A16" s="2">
        <v>3292</v>
      </c>
      <c r="B16" s="8"/>
      <c r="C16" s="3" t="s">
        <v>26</v>
      </c>
      <c r="D16" s="10"/>
      <c r="E16" s="10"/>
      <c r="F16" s="10"/>
      <c r="G16" s="10"/>
      <c r="H16" s="10"/>
      <c r="I16" s="10"/>
      <c r="J16" s="10"/>
    </row>
    <row r="17" spans="1:10" ht="12.75">
      <c r="A17" s="2"/>
      <c r="B17" s="8" t="s">
        <v>77</v>
      </c>
      <c r="C17" s="22" t="s">
        <v>14</v>
      </c>
      <c r="D17" s="11">
        <v>-124832</v>
      </c>
      <c r="E17" s="10"/>
      <c r="F17" s="10"/>
      <c r="G17" s="10"/>
      <c r="H17" s="10"/>
      <c r="I17" s="10"/>
      <c r="J17" s="10"/>
    </row>
    <row r="18" spans="2:10" ht="12.75">
      <c r="B18" s="8" t="s">
        <v>27</v>
      </c>
      <c r="C18" t="s">
        <v>28</v>
      </c>
      <c r="D18" s="11">
        <v>-50000</v>
      </c>
      <c r="E18" s="11"/>
      <c r="F18" s="11"/>
      <c r="G18" s="11"/>
      <c r="H18" s="11"/>
      <c r="I18" s="11"/>
      <c r="J18" s="11">
        <f aca="true" t="shared" si="0" ref="J18:J25">SUM(D18:I18)</f>
        <v>-50000</v>
      </c>
    </row>
    <row r="19" spans="2:10" ht="12.75">
      <c r="B19" s="8" t="s">
        <v>29</v>
      </c>
      <c r="C19" t="s">
        <v>30</v>
      </c>
      <c r="D19" s="11">
        <v>50000</v>
      </c>
      <c r="E19" s="11"/>
      <c r="F19" s="11"/>
      <c r="G19" s="11"/>
      <c r="H19" s="11"/>
      <c r="I19" s="11"/>
      <c r="J19" s="11">
        <f t="shared" si="0"/>
        <v>50000</v>
      </c>
    </row>
    <row r="20" spans="2:10" ht="12.75">
      <c r="B20" s="8" t="s">
        <v>46</v>
      </c>
      <c r="C20" t="s">
        <v>31</v>
      </c>
      <c r="D20" s="11">
        <v>495000</v>
      </c>
      <c r="E20" s="11"/>
      <c r="F20" s="11"/>
      <c r="G20" s="11"/>
      <c r="H20" s="11"/>
      <c r="I20" s="11"/>
      <c r="J20" s="11">
        <f t="shared" si="0"/>
        <v>495000</v>
      </c>
    </row>
    <row r="21" spans="2:10" ht="12.75">
      <c r="B21" s="9" t="s">
        <v>47</v>
      </c>
      <c r="C21" t="s">
        <v>32</v>
      </c>
      <c r="D21" s="11">
        <v>25000</v>
      </c>
      <c r="E21" s="11"/>
      <c r="F21" s="11"/>
      <c r="G21" s="11"/>
      <c r="H21" s="11"/>
      <c r="I21" s="11"/>
      <c r="J21" s="11">
        <f t="shared" si="0"/>
        <v>25000</v>
      </c>
    </row>
    <row r="22" spans="2:10" ht="12.75">
      <c r="B22" s="8" t="s">
        <v>48</v>
      </c>
      <c r="C22" t="s">
        <v>50</v>
      </c>
      <c r="D22" s="11">
        <v>267333</v>
      </c>
      <c r="E22" s="11"/>
      <c r="F22" s="11"/>
      <c r="G22" s="11"/>
      <c r="H22" s="11"/>
      <c r="I22" s="11"/>
      <c r="J22" s="11">
        <f t="shared" si="0"/>
        <v>267333</v>
      </c>
    </row>
    <row r="23" spans="2:10" ht="12.75">
      <c r="B23" s="8" t="s">
        <v>49</v>
      </c>
      <c r="C23" t="s">
        <v>51</v>
      </c>
      <c r="D23" s="11">
        <v>148750</v>
      </c>
      <c r="E23" s="11"/>
      <c r="F23" s="11"/>
      <c r="G23" s="11"/>
      <c r="H23" s="11"/>
      <c r="I23" s="11"/>
      <c r="J23" s="11">
        <f t="shared" si="0"/>
        <v>148750</v>
      </c>
    </row>
    <row r="24" spans="2:10" ht="12.75">
      <c r="B24" s="8" t="s">
        <v>70</v>
      </c>
      <c r="C24" t="s">
        <v>72</v>
      </c>
      <c r="D24" s="11">
        <v>-258660</v>
      </c>
      <c r="E24" s="11"/>
      <c r="F24" s="11"/>
      <c r="G24" s="11"/>
      <c r="H24" s="11"/>
      <c r="I24" s="11"/>
      <c r="J24" s="11">
        <f t="shared" si="0"/>
        <v>-258660</v>
      </c>
    </row>
    <row r="25" spans="2:10" ht="13.5" thickBot="1">
      <c r="B25" s="8" t="s">
        <v>71</v>
      </c>
      <c r="C25" t="s">
        <v>73</v>
      </c>
      <c r="D25" s="11">
        <v>258660</v>
      </c>
      <c r="E25" s="11"/>
      <c r="F25" s="11"/>
      <c r="G25" s="11"/>
      <c r="H25" s="11"/>
      <c r="I25" s="11"/>
      <c r="J25" s="11">
        <f t="shared" si="0"/>
        <v>258660</v>
      </c>
    </row>
    <row r="26" spans="3:10" ht="13.5" thickBot="1">
      <c r="C26" s="6" t="s">
        <v>33</v>
      </c>
      <c r="D26" s="12">
        <f>SUM(D17:D25)</f>
        <v>811251</v>
      </c>
      <c r="E26" s="12"/>
      <c r="F26" s="12"/>
      <c r="G26" s="12"/>
      <c r="H26" s="12"/>
      <c r="I26" s="12"/>
      <c r="J26" s="12">
        <f>SUM(J18:J23)</f>
        <v>936083</v>
      </c>
    </row>
    <row r="27" spans="1:10" ht="12.75">
      <c r="A27" s="2"/>
      <c r="D27" s="10"/>
      <c r="E27" s="10"/>
      <c r="F27" s="10"/>
      <c r="G27" s="10"/>
      <c r="H27" s="10"/>
      <c r="I27" s="10"/>
      <c r="J27" s="10"/>
    </row>
    <row r="28" spans="1:10" ht="12.75">
      <c r="A28" s="2">
        <v>3346</v>
      </c>
      <c r="C28" s="3" t="s">
        <v>9</v>
      </c>
      <c r="D28" s="10"/>
      <c r="E28" s="10"/>
      <c r="F28" s="10"/>
      <c r="G28" s="10"/>
      <c r="H28" s="10"/>
      <c r="I28" s="10"/>
      <c r="J28" s="10"/>
    </row>
    <row r="29" spans="1:10" ht="13.5" thickBot="1">
      <c r="A29" s="2"/>
      <c r="B29" s="8" t="s">
        <v>45</v>
      </c>
      <c r="C29" t="s">
        <v>10</v>
      </c>
      <c r="D29" s="11">
        <v>3450</v>
      </c>
      <c r="E29" s="11"/>
      <c r="F29" s="11"/>
      <c r="G29" s="11"/>
      <c r="H29" s="11"/>
      <c r="I29" s="11"/>
      <c r="J29" s="11">
        <f>SUM(D29:I29)</f>
        <v>3450</v>
      </c>
    </row>
    <row r="30" spans="1:10" ht="13.5" thickBot="1">
      <c r="A30" s="2"/>
      <c r="C30" s="6" t="s">
        <v>11</v>
      </c>
      <c r="D30" s="13">
        <f>SUM(D29)</f>
        <v>3450</v>
      </c>
      <c r="E30" s="13"/>
      <c r="F30" s="13"/>
      <c r="G30" s="13"/>
      <c r="H30" s="13"/>
      <c r="I30" s="13"/>
      <c r="J30" s="12">
        <f>SUM(J29)</f>
        <v>3450</v>
      </c>
    </row>
    <row r="31" spans="1:10" ht="12.75">
      <c r="A31" s="2"/>
      <c r="D31" s="10"/>
      <c r="E31" s="10"/>
      <c r="F31" s="10"/>
      <c r="G31" s="10"/>
      <c r="H31" s="10"/>
      <c r="I31" s="10"/>
      <c r="J31" s="10"/>
    </row>
    <row r="32" spans="1:10" ht="12.75">
      <c r="A32" s="2">
        <v>3421</v>
      </c>
      <c r="C32" s="3" t="s">
        <v>58</v>
      </c>
      <c r="D32" s="10"/>
      <c r="E32" s="10"/>
      <c r="F32" s="10"/>
      <c r="G32" s="10"/>
      <c r="H32" s="10"/>
      <c r="I32" s="10"/>
      <c r="J32" s="10"/>
    </row>
    <row r="33" spans="2:10" ht="12.75">
      <c r="B33" s="8">
        <v>341701</v>
      </c>
      <c r="C33" t="s">
        <v>21</v>
      </c>
      <c r="D33" s="11">
        <v>-283129</v>
      </c>
      <c r="E33" s="11"/>
      <c r="F33" s="11"/>
      <c r="G33" s="11"/>
      <c r="H33" s="11"/>
      <c r="I33" s="11"/>
      <c r="J33" s="11">
        <f>SUM(D33:I33)</f>
        <v>-283129</v>
      </c>
    </row>
    <row r="34" spans="2:10" ht="12.75">
      <c r="B34" s="8">
        <v>341608</v>
      </c>
      <c r="C34" t="s">
        <v>69</v>
      </c>
      <c r="D34" s="11">
        <f>183945-739</f>
        <v>183206</v>
      </c>
      <c r="E34" s="11"/>
      <c r="F34" s="11"/>
      <c r="G34" s="11"/>
      <c r="H34" s="11"/>
      <c r="I34" s="11"/>
      <c r="J34" s="11">
        <f>SUM(D34:I34)</f>
        <v>183206</v>
      </c>
    </row>
    <row r="35" spans="2:10" ht="12.75">
      <c r="B35" s="8">
        <v>341560</v>
      </c>
      <c r="C35" t="s">
        <v>68</v>
      </c>
      <c r="D35" s="11">
        <f>17379</f>
        <v>17379</v>
      </c>
      <c r="E35" s="11"/>
      <c r="F35" s="11"/>
      <c r="G35" s="11"/>
      <c r="H35" s="11"/>
      <c r="I35" s="11"/>
      <c r="J35" s="11">
        <f>SUM(D35:I35)</f>
        <v>17379</v>
      </c>
    </row>
    <row r="36" spans="2:10" ht="12.75">
      <c r="B36" s="8">
        <v>341009</v>
      </c>
      <c r="C36" t="s">
        <v>60</v>
      </c>
      <c r="D36" s="11">
        <v>27411</v>
      </c>
      <c r="E36" s="11"/>
      <c r="F36" s="11"/>
      <c r="G36" s="11"/>
      <c r="H36" s="11"/>
      <c r="I36" s="11"/>
      <c r="J36" s="11">
        <f>SUM(D36:I36)</f>
        <v>27411</v>
      </c>
    </row>
    <row r="37" spans="2:10" ht="12.75">
      <c r="B37" s="8">
        <v>342804</v>
      </c>
      <c r="C37" t="s">
        <v>61</v>
      </c>
      <c r="D37" s="11">
        <v>55133</v>
      </c>
      <c r="E37" s="11"/>
      <c r="F37" s="11"/>
      <c r="G37" s="11"/>
      <c r="H37" s="11"/>
      <c r="I37" s="11"/>
      <c r="J37" s="11">
        <f>SUM(D37:I37)</f>
        <v>55133</v>
      </c>
    </row>
    <row r="38" spans="2:10" ht="12.75">
      <c r="B38" s="8">
        <v>341004</v>
      </c>
      <c r="C38" t="s">
        <v>65</v>
      </c>
      <c r="D38" s="11">
        <v>-647696</v>
      </c>
      <c r="E38" s="11"/>
      <c r="F38" s="11"/>
      <c r="G38" s="11"/>
      <c r="H38" s="11"/>
      <c r="I38" s="11"/>
      <c r="J38" s="11">
        <f aca="true" t="shared" si="1" ref="J38:J43">SUM(D38:I38)</f>
        <v>-647696</v>
      </c>
    </row>
    <row r="39" spans="2:10" ht="12.75">
      <c r="B39" s="8">
        <v>341004</v>
      </c>
      <c r="C39" t="s">
        <v>65</v>
      </c>
      <c r="D39" s="11">
        <v>647696</v>
      </c>
      <c r="E39" s="11"/>
      <c r="F39" s="11"/>
      <c r="G39" s="11"/>
      <c r="H39" s="11"/>
      <c r="I39" s="11"/>
      <c r="J39" s="11">
        <f t="shared" si="1"/>
        <v>647696</v>
      </c>
    </row>
    <row r="40" spans="2:10" ht="12.75">
      <c r="B40" s="8">
        <v>342006</v>
      </c>
      <c r="C40" t="s">
        <v>66</v>
      </c>
      <c r="D40" s="11">
        <v>-957012</v>
      </c>
      <c r="E40" s="11"/>
      <c r="F40" s="11"/>
      <c r="G40" s="11"/>
      <c r="H40" s="11"/>
      <c r="I40" s="11"/>
      <c r="J40" s="11">
        <f t="shared" si="1"/>
        <v>-957012</v>
      </c>
    </row>
    <row r="41" spans="2:10" ht="12.75">
      <c r="B41" s="8">
        <v>342006</v>
      </c>
      <c r="C41" t="s">
        <v>66</v>
      </c>
      <c r="D41" s="11">
        <v>957012</v>
      </c>
      <c r="E41" s="11"/>
      <c r="F41" s="11"/>
      <c r="G41" s="11"/>
      <c r="H41" s="11"/>
      <c r="I41" s="11"/>
      <c r="J41" s="11">
        <f t="shared" si="1"/>
        <v>957012</v>
      </c>
    </row>
    <row r="42" spans="2:10" ht="12.75">
      <c r="B42" s="8">
        <v>342702</v>
      </c>
      <c r="C42" t="s">
        <v>67</v>
      </c>
      <c r="D42" s="11">
        <v>-50870</v>
      </c>
      <c r="E42" s="11"/>
      <c r="F42" s="11"/>
      <c r="G42" s="11"/>
      <c r="H42" s="11"/>
      <c r="I42" s="11"/>
      <c r="J42" s="11">
        <f t="shared" si="1"/>
        <v>-50870</v>
      </c>
    </row>
    <row r="43" spans="2:10" ht="13.5" thickBot="1">
      <c r="B43" s="8">
        <v>342702</v>
      </c>
      <c r="C43" t="s">
        <v>67</v>
      </c>
      <c r="D43" s="11">
        <v>50870</v>
      </c>
      <c r="E43" s="11"/>
      <c r="F43" s="11"/>
      <c r="G43" s="11"/>
      <c r="H43" s="11"/>
      <c r="I43" s="11"/>
      <c r="J43" s="11">
        <f t="shared" si="1"/>
        <v>50870</v>
      </c>
    </row>
    <row r="44" spans="2:10" ht="13.5" thickBot="1">
      <c r="B44" s="8"/>
      <c r="C44" s="6" t="s">
        <v>59</v>
      </c>
      <c r="D44" s="13">
        <f>SUM(D33:D37)</f>
        <v>0</v>
      </c>
      <c r="E44" s="13"/>
      <c r="F44" s="13"/>
      <c r="G44" s="13"/>
      <c r="H44" s="13"/>
      <c r="I44" s="13"/>
      <c r="J44" s="13">
        <f>SUM(J33:J43)</f>
        <v>0</v>
      </c>
    </row>
    <row r="45" spans="1:10" ht="12.75">
      <c r="A45" s="2"/>
      <c r="D45" s="10"/>
      <c r="E45" s="10"/>
      <c r="F45" s="10"/>
      <c r="G45" s="10"/>
      <c r="H45" s="10"/>
      <c r="I45" s="10"/>
      <c r="J45" s="10"/>
    </row>
    <row r="46" spans="1:10" ht="12.75">
      <c r="A46" s="2">
        <v>3471</v>
      </c>
      <c r="C46" s="3" t="s">
        <v>62</v>
      </c>
      <c r="D46" s="10"/>
      <c r="E46" s="10"/>
      <c r="F46" s="10"/>
      <c r="G46" s="10"/>
      <c r="H46" s="10"/>
      <c r="I46" s="10"/>
      <c r="J46" s="10"/>
    </row>
    <row r="47" spans="1:10" ht="13.5" thickBot="1">
      <c r="A47" s="2"/>
      <c r="B47" s="8">
        <v>347106</v>
      </c>
      <c r="C47" t="s">
        <v>63</v>
      </c>
      <c r="D47" s="11">
        <v>200000</v>
      </c>
      <c r="E47" s="10"/>
      <c r="F47" s="10"/>
      <c r="G47" s="10"/>
      <c r="H47" s="10"/>
      <c r="I47" s="10"/>
      <c r="J47" s="16">
        <f>SUM(D47:I47)</f>
        <v>200000</v>
      </c>
    </row>
    <row r="48" spans="1:10" ht="13.5" thickBot="1">
      <c r="A48" s="2"/>
      <c r="C48" s="6" t="s">
        <v>64</v>
      </c>
      <c r="D48" s="12">
        <f>SUM(D47)</f>
        <v>200000</v>
      </c>
      <c r="E48" s="17"/>
      <c r="F48" s="17"/>
      <c r="G48" s="17"/>
      <c r="H48" s="17"/>
      <c r="I48" s="17"/>
      <c r="J48" s="18">
        <f>SUM(J47)</f>
        <v>200000</v>
      </c>
    </row>
    <row r="49" spans="1:10" ht="12.75">
      <c r="A49" s="2"/>
      <c r="D49" s="10"/>
      <c r="E49" s="10"/>
      <c r="F49" s="10"/>
      <c r="G49" s="10"/>
      <c r="H49" s="10"/>
      <c r="I49" s="10"/>
      <c r="J49" s="10"/>
    </row>
    <row r="50" spans="1:10" ht="12.75">
      <c r="A50" s="2">
        <v>3522</v>
      </c>
      <c r="C50" s="3" t="s">
        <v>12</v>
      </c>
      <c r="D50" s="10"/>
      <c r="E50" s="10"/>
      <c r="F50" s="10"/>
      <c r="G50" s="10"/>
      <c r="H50" s="10"/>
      <c r="I50" s="10"/>
      <c r="J50" s="10"/>
    </row>
    <row r="51" spans="2:10" ht="12.75">
      <c r="B51" s="8">
        <v>352328</v>
      </c>
      <c r="C51" t="s">
        <v>13</v>
      </c>
      <c r="D51" s="11">
        <v>125000</v>
      </c>
      <c r="E51" s="11"/>
      <c r="F51" s="11"/>
      <c r="G51" s="11"/>
      <c r="H51" s="11"/>
      <c r="I51" s="11"/>
      <c r="J51" s="11">
        <f aca="true" t="shared" si="2" ref="J51:J58">SUM(D51:I51)</f>
        <v>125000</v>
      </c>
    </row>
    <row r="52" spans="2:10" ht="12.75">
      <c r="B52" s="8">
        <v>352315</v>
      </c>
      <c r="C52" t="s">
        <v>14</v>
      </c>
      <c r="D52" s="11">
        <v>-125000</v>
      </c>
      <c r="E52" s="11"/>
      <c r="F52" s="11"/>
      <c r="G52" s="11"/>
      <c r="H52" s="11"/>
      <c r="I52" s="11"/>
      <c r="J52" s="11">
        <f t="shared" si="2"/>
        <v>-125000</v>
      </c>
    </row>
    <row r="53" spans="2:10" ht="12.75">
      <c r="B53" s="8">
        <v>352321</v>
      </c>
      <c r="C53" t="s">
        <v>35</v>
      </c>
      <c r="D53" s="11">
        <v>135312</v>
      </c>
      <c r="E53" s="11"/>
      <c r="F53" s="11"/>
      <c r="G53" s="11"/>
      <c r="H53" s="11"/>
      <c r="I53" s="11"/>
      <c r="J53" s="11">
        <f t="shared" si="2"/>
        <v>135312</v>
      </c>
    </row>
    <row r="54" spans="2:10" ht="12.75">
      <c r="B54" s="8">
        <v>352204</v>
      </c>
      <c r="C54" t="s">
        <v>36</v>
      </c>
      <c r="D54" s="11">
        <v>-200000</v>
      </c>
      <c r="E54" s="11"/>
      <c r="F54" s="11"/>
      <c r="G54" s="11"/>
      <c r="H54" s="11"/>
      <c r="I54" s="11"/>
      <c r="J54" s="11">
        <f t="shared" si="2"/>
        <v>-200000</v>
      </c>
    </row>
    <row r="55" spans="2:10" ht="12.75">
      <c r="B55" s="8">
        <v>352329</v>
      </c>
      <c r="C55" t="s">
        <v>37</v>
      </c>
      <c r="D55" s="11">
        <v>200000</v>
      </c>
      <c r="E55" s="11"/>
      <c r="F55" s="11"/>
      <c r="G55" s="11"/>
      <c r="H55" s="11"/>
      <c r="I55" s="11"/>
      <c r="J55" s="11">
        <f t="shared" si="2"/>
        <v>200000</v>
      </c>
    </row>
    <row r="56" spans="2:10" ht="12.75">
      <c r="B56" s="8" t="s">
        <v>38</v>
      </c>
      <c r="C56" t="s">
        <v>39</v>
      </c>
      <c r="D56" s="11">
        <v>3800</v>
      </c>
      <c r="E56" s="11"/>
      <c r="F56" s="11"/>
      <c r="G56" s="11"/>
      <c r="H56" s="11"/>
      <c r="I56" s="11"/>
      <c r="J56" s="11">
        <f t="shared" si="2"/>
        <v>3800</v>
      </c>
    </row>
    <row r="57" spans="2:10" ht="12.75">
      <c r="B57" s="8">
        <v>352215</v>
      </c>
      <c r="C57" t="s">
        <v>40</v>
      </c>
      <c r="D57" s="11">
        <v>-125000</v>
      </c>
      <c r="E57" s="11"/>
      <c r="F57" s="11"/>
      <c r="G57" s="11"/>
      <c r="H57" s="11"/>
      <c r="I57" s="11"/>
      <c r="J57" s="11">
        <f t="shared" si="2"/>
        <v>-125000</v>
      </c>
    </row>
    <row r="58" spans="2:10" ht="13.5" thickBot="1">
      <c r="B58" s="8">
        <v>352402</v>
      </c>
      <c r="C58" t="s">
        <v>41</v>
      </c>
      <c r="D58" s="11">
        <v>125000</v>
      </c>
      <c r="E58" s="11"/>
      <c r="F58" s="11"/>
      <c r="G58" s="11"/>
      <c r="H58" s="11"/>
      <c r="I58" s="11"/>
      <c r="J58" s="11">
        <f t="shared" si="2"/>
        <v>125000</v>
      </c>
    </row>
    <row r="59" spans="3:10" ht="13.5" thickBot="1">
      <c r="C59" s="6" t="s">
        <v>15</v>
      </c>
      <c r="D59" s="12">
        <f>SUM(D51:D58)</f>
        <v>139112</v>
      </c>
      <c r="E59" s="12"/>
      <c r="F59" s="12"/>
      <c r="G59" s="12"/>
      <c r="H59" s="12"/>
      <c r="I59" s="12"/>
      <c r="J59" s="12">
        <f>SUM(J51:J58)</f>
        <v>139112</v>
      </c>
    </row>
    <row r="60" spans="3:10" ht="12.75">
      <c r="C60" s="20"/>
      <c r="D60" s="21"/>
      <c r="E60" s="10"/>
      <c r="F60" s="10"/>
      <c r="G60" s="10"/>
      <c r="H60" s="10"/>
      <c r="I60" s="10"/>
      <c r="J60" s="10"/>
    </row>
    <row r="61" spans="1:10" ht="12.75">
      <c r="A61" s="2">
        <v>3870</v>
      </c>
      <c r="C61" s="3" t="s">
        <v>7</v>
      </c>
      <c r="D61" s="10"/>
      <c r="E61" s="10"/>
      <c r="F61" s="10"/>
      <c r="G61" s="10"/>
      <c r="H61" s="10"/>
      <c r="I61" s="10"/>
      <c r="J61" s="10"/>
    </row>
    <row r="62" spans="1:10" ht="13.5" thickBot="1">
      <c r="A62" s="2"/>
      <c r="B62" s="8">
        <v>378172</v>
      </c>
      <c r="C62" t="s">
        <v>42</v>
      </c>
      <c r="D62" s="11">
        <v>1423</v>
      </c>
      <c r="E62" s="11"/>
      <c r="F62" s="11"/>
      <c r="G62" s="11"/>
      <c r="H62" s="11"/>
      <c r="I62" s="11"/>
      <c r="J62" s="11">
        <f>SUM(D62:I62)</f>
        <v>1423</v>
      </c>
    </row>
    <row r="63" spans="1:10" ht="13.5" thickBot="1">
      <c r="A63" s="2"/>
      <c r="C63" s="6" t="s">
        <v>43</v>
      </c>
      <c r="D63" s="13">
        <f>SUM(D62)</f>
        <v>1423</v>
      </c>
      <c r="E63" s="13"/>
      <c r="F63" s="13"/>
      <c r="G63" s="13"/>
      <c r="H63" s="13"/>
      <c r="I63" s="13"/>
      <c r="J63" s="13">
        <f>SUM(J62)</f>
        <v>1423</v>
      </c>
    </row>
    <row r="64" spans="1:10" ht="12.75">
      <c r="A64" s="2"/>
      <c r="D64" s="11"/>
      <c r="E64" s="11"/>
      <c r="F64" s="11"/>
      <c r="G64" s="11"/>
      <c r="H64" s="11"/>
      <c r="I64" s="11"/>
      <c r="J64" s="11"/>
    </row>
    <row r="65" spans="1:10" ht="12.75">
      <c r="A65" s="2">
        <v>3873</v>
      </c>
      <c r="C65" s="3" t="s">
        <v>8</v>
      </c>
      <c r="D65" s="10"/>
      <c r="E65" s="10"/>
      <c r="F65" s="10"/>
      <c r="G65" s="10"/>
      <c r="H65" s="10"/>
      <c r="I65" s="10"/>
      <c r="J65" s="11">
        <f>SUM(D65:I65)</f>
        <v>0</v>
      </c>
    </row>
    <row r="66" spans="2:10" ht="12.75">
      <c r="B66" s="8">
        <v>378303</v>
      </c>
      <c r="C66" t="s">
        <v>42</v>
      </c>
      <c r="D66" s="11">
        <v>2306</v>
      </c>
      <c r="E66" s="11"/>
      <c r="F66" s="11"/>
      <c r="G66" s="11"/>
      <c r="H66" s="11"/>
      <c r="I66" s="11"/>
      <c r="J66" s="11">
        <f>SUM(D66:I66)</f>
        <v>2306</v>
      </c>
    </row>
    <row r="67" spans="2:10" ht="12.75">
      <c r="B67" s="8">
        <v>387301</v>
      </c>
      <c r="C67" t="s">
        <v>52</v>
      </c>
      <c r="D67" s="11">
        <v>-100000</v>
      </c>
      <c r="E67" s="11"/>
      <c r="F67" s="11"/>
      <c r="G67" s="11"/>
      <c r="H67" s="11"/>
      <c r="I67" s="11"/>
      <c r="J67" s="11">
        <f>SUM(D67:I67)</f>
        <v>-100000</v>
      </c>
    </row>
    <row r="68" spans="2:10" ht="13.5" thickBot="1">
      <c r="B68" s="8">
        <v>387302</v>
      </c>
      <c r="C68" t="s">
        <v>53</v>
      </c>
      <c r="D68" s="11">
        <v>100000</v>
      </c>
      <c r="E68" s="11"/>
      <c r="F68" s="11"/>
      <c r="G68" s="11"/>
      <c r="H68" s="11"/>
      <c r="I68" s="11"/>
      <c r="J68" s="11">
        <f>SUM(D68:I68)</f>
        <v>100000</v>
      </c>
    </row>
    <row r="69" spans="2:10" ht="13.5" thickBot="1">
      <c r="B69" s="8"/>
      <c r="C69" s="6" t="s">
        <v>44</v>
      </c>
      <c r="D69" s="12">
        <f>SUM(D66)</f>
        <v>2306</v>
      </c>
      <c r="E69" s="12"/>
      <c r="F69" s="12"/>
      <c r="G69" s="12"/>
      <c r="H69" s="12"/>
      <c r="I69" s="12"/>
      <c r="J69" s="12">
        <f>SUM(J65:J68)</f>
        <v>2306</v>
      </c>
    </row>
    <row r="70" spans="4:10" ht="12.75">
      <c r="D70" s="10"/>
      <c r="E70" s="10"/>
      <c r="F70" s="10"/>
      <c r="G70" s="10"/>
      <c r="H70" s="10"/>
      <c r="I70" s="10"/>
      <c r="J70" s="10"/>
    </row>
    <row r="71" spans="1:10" ht="12.75">
      <c r="A71" s="2">
        <v>3951</v>
      </c>
      <c r="C71" s="3" t="s">
        <v>74</v>
      </c>
      <c r="D71" s="10"/>
      <c r="E71" s="10"/>
      <c r="F71" s="10"/>
      <c r="G71" s="10"/>
      <c r="H71" s="10"/>
      <c r="I71" s="10"/>
      <c r="J71" s="10"/>
    </row>
    <row r="72" spans="2:10" ht="13.5" thickBot="1">
      <c r="B72" s="8">
        <v>395085</v>
      </c>
      <c r="C72" t="s">
        <v>75</v>
      </c>
      <c r="D72" s="11">
        <v>216043</v>
      </c>
      <c r="E72" s="10"/>
      <c r="F72" s="10"/>
      <c r="G72" s="10"/>
      <c r="H72" s="10"/>
      <c r="I72" s="10"/>
      <c r="J72" s="11">
        <f>SUM(D72:I72)</f>
        <v>216043</v>
      </c>
    </row>
    <row r="73" spans="3:10" ht="13.5" thickBot="1">
      <c r="C73" s="19" t="s">
        <v>76</v>
      </c>
      <c r="D73" s="12">
        <f>SUM(D72)</f>
        <v>216043</v>
      </c>
      <c r="E73" s="17"/>
      <c r="F73" s="17"/>
      <c r="G73" s="17"/>
      <c r="H73" s="17"/>
      <c r="I73" s="17"/>
      <c r="J73" s="18">
        <f>SUM(J72)</f>
        <v>216043</v>
      </c>
    </row>
    <row r="74" spans="4:10" ht="12.75">
      <c r="D74" s="10"/>
      <c r="E74" s="10"/>
      <c r="F74" s="10"/>
      <c r="G74" s="10"/>
      <c r="H74" s="10"/>
      <c r="I74" s="10"/>
      <c r="J74" s="10"/>
    </row>
    <row r="75" spans="1:10" ht="12.75">
      <c r="A75" s="2">
        <v>3961</v>
      </c>
      <c r="B75" s="8"/>
      <c r="C75" s="3" t="s">
        <v>54</v>
      </c>
      <c r="D75" s="11"/>
      <c r="E75" s="11"/>
      <c r="F75" s="11"/>
      <c r="G75" s="11"/>
      <c r="H75" s="11"/>
      <c r="I75" s="11"/>
      <c r="J75" s="11"/>
    </row>
    <row r="76" spans="2:10" ht="12.75">
      <c r="B76" s="8">
        <v>678431</v>
      </c>
      <c r="C76" t="s">
        <v>55</v>
      </c>
      <c r="D76" s="11">
        <f>211570+100000</f>
        <v>311570</v>
      </c>
      <c r="E76" s="11"/>
      <c r="F76" s="11"/>
      <c r="G76" s="11"/>
      <c r="H76" s="11"/>
      <c r="I76" s="11"/>
      <c r="J76" s="11">
        <f>SUM(D76:I76)</f>
        <v>311570</v>
      </c>
    </row>
    <row r="77" spans="1:10" ht="13.5" thickBot="1">
      <c r="A77" s="2"/>
      <c r="B77" s="8">
        <v>678342</v>
      </c>
      <c r="C77" s="3" t="s">
        <v>56</v>
      </c>
      <c r="D77" s="11">
        <v>-211570</v>
      </c>
      <c r="E77" s="11"/>
      <c r="F77" s="11"/>
      <c r="G77" s="11"/>
      <c r="H77" s="11"/>
      <c r="I77" s="11"/>
      <c r="J77" s="11">
        <f>SUM(D77:I77)</f>
        <v>-211570</v>
      </c>
    </row>
    <row r="78" spans="1:10" ht="13.5" thickBot="1">
      <c r="A78" s="2"/>
      <c r="B78" s="8"/>
      <c r="C78" s="6" t="s">
        <v>57</v>
      </c>
      <c r="D78" s="13">
        <f>SUM(D76:D77)</f>
        <v>100000</v>
      </c>
      <c r="E78" s="13"/>
      <c r="F78" s="13"/>
      <c r="G78" s="13"/>
      <c r="H78" s="13"/>
      <c r="I78" s="13"/>
      <c r="J78" s="13">
        <f>SUM(J76:J77)</f>
        <v>100000</v>
      </c>
    </row>
    <row r="79" spans="2:10" ht="12.75">
      <c r="B79" s="8"/>
      <c r="D79" s="11"/>
      <c r="E79" s="11"/>
      <c r="F79" s="11"/>
      <c r="G79" s="11"/>
      <c r="H79" s="11"/>
      <c r="I79" s="11"/>
      <c r="J79" s="11"/>
    </row>
    <row r="80" spans="2:10" ht="12.75">
      <c r="B80" s="8"/>
      <c r="E80" s="7"/>
      <c r="F80" s="7"/>
      <c r="G80" s="7"/>
      <c r="H80" s="7"/>
      <c r="I80" s="7"/>
      <c r="J80" s="7"/>
    </row>
    <row r="81" spans="2:10" ht="12.75">
      <c r="B81" s="8"/>
      <c r="C81" s="22" t="s">
        <v>79</v>
      </c>
      <c r="D81" s="25">
        <f>SUM(D6:D79)/2</f>
        <v>1451095</v>
      </c>
      <c r="E81" s="14"/>
      <c r="F81" s="14"/>
      <c r="G81" s="14"/>
      <c r="H81" s="14"/>
      <c r="I81" s="14"/>
      <c r="J81" s="14"/>
    </row>
    <row r="82" spans="2:10" ht="12.75">
      <c r="B82" s="8"/>
      <c r="C82" t="s">
        <v>78</v>
      </c>
      <c r="D82" s="7">
        <v>216043</v>
      </c>
      <c r="E82" s="7"/>
      <c r="F82" s="7"/>
      <c r="G82" s="7"/>
      <c r="H82" s="7"/>
      <c r="I82" s="7"/>
      <c r="J82" s="7"/>
    </row>
    <row r="83" spans="2:10" ht="12.75">
      <c r="B83" s="8"/>
      <c r="C83" s="23" t="s">
        <v>80</v>
      </c>
      <c r="D83" s="24">
        <f>SUM(D81:D82)</f>
        <v>1667138</v>
      </c>
      <c r="E83" s="7"/>
      <c r="F83" s="7"/>
      <c r="G83" s="7"/>
      <c r="H83" s="7"/>
      <c r="I83" s="7"/>
      <c r="J83" s="7"/>
    </row>
    <row r="84" spans="2:10" ht="12.75">
      <c r="B84" s="8"/>
      <c r="D84" s="7"/>
      <c r="E84" s="7"/>
      <c r="F84" s="7"/>
      <c r="G84" s="7"/>
      <c r="H84" s="7"/>
      <c r="I84" s="7"/>
      <c r="J84" s="7"/>
    </row>
    <row r="85" spans="2:10" ht="12.75">
      <c r="B85" s="8"/>
      <c r="D85" s="7"/>
      <c r="E85" s="7"/>
      <c r="F85" s="7"/>
      <c r="G85" s="7"/>
      <c r="H85" s="7"/>
      <c r="I85" s="7"/>
      <c r="J85" s="7"/>
    </row>
    <row r="86" spans="2:10" ht="12.75">
      <c r="B86" s="8"/>
      <c r="D86" s="7"/>
      <c r="E86" s="7"/>
      <c r="F86" s="7"/>
      <c r="G86" s="7"/>
      <c r="H86" s="7"/>
      <c r="I86" s="7"/>
      <c r="J86" s="7"/>
    </row>
    <row r="87" spans="2:10" ht="12.75">
      <c r="B87" s="8"/>
      <c r="D87" s="7"/>
      <c r="E87" s="7"/>
      <c r="F87" s="7"/>
      <c r="G87" s="7"/>
      <c r="H87" s="7"/>
      <c r="I87" s="7"/>
      <c r="J87" s="7"/>
    </row>
    <row r="88" spans="2:10" ht="12.75">
      <c r="B88" s="8"/>
      <c r="D88" s="7"/>
      <c r="E88" s="7"/>
      <c r="F88" s="7"/>
      <c r="G88" s="7"/>
      <c r="H88" s="7"/>
      <c r="I88" s="7"/>
      <c r="J88" s="7"/>
    </row>
    <row r="89" spans="2:10" ht="12.75">
      <c r="B89" s="8"/>
      <c r="D89" s="7"/>
      <c r="E89" s="7"/>
      <c r="F89" s="7"/>
      <c r="G89" s="7"/>
      <c r="H89" s="7"/>
      <c r="I89" s="7"/>
      <c r="J89" s="7"/>
    </row>
    <row r="90" spans="2:10" ht="12.75">
      <c r="B90" s="8"/>
      <c r="D90" s="7"/>
      <c r="E90" s="7"/>
      <c r="F90" s="7"/>
      <c r="G90" s="7"/>
      <c r="H90" s="7"/>
      <c r="I90" s="7"/>
      <c r="J90" s="7"/>
    </row>
    <row r="91" spans="2:10" ht="12.75">
      <c r="B91" s="8"/>
      <c r="D91" s="7"/>
      <c r="E91" s="7"/>
      <c r="F91" s="7"/>
      <c r="G91" s="7"/>
      <c r="H91" s="7"/>
      <c r="I91" s="7"/>
      <c r="J91" s="7"/>
    </row>
    <row r="92" spans="2:10" ht="12.75">
      <c r="B92" s="8"/>
      <c r="D92" s="7"/>
      <c r="E92" s="7"/>
      <c r="F92" s="7"/>
      <c r="G92" s="7"/>
      <c r="H92" s="7"/>
      <c r="I92" s="7"/>
      <c r="J92" s="7"/>
    </row>
    <row r="93" spans="2:10" ht="12.75">
      <c r="B93" s="8"/>
      <c r="D93" s="7"/>
      <c r="E93" s="7"/>
      <c r="F93" s="7"/>
      <c r="G93" s="7"/>
      <c r="H93" s="7"/>
      <c r="I93" s="7"/>
      <c r="J93" s="7"/>
    </row>
    <row r="94" spans="2:10" ht="12.75">
      <c r="B94" s="8"/>
      <c r="D94" s="7"/>
      <c r="E94" s="7"/>
      <c r="F94" s="7"/>
      <c r="G94" s="7"/>
      <c r="H94" s="7"/>
      <c r="I94" s="7"/>
      <c r="J94" s="7"/>
    </row>
    <row r="95" spans="2:10" ht="12.75">
      <c r="B95" s="8"/>
      <c r="D95" s="7"/>
      <c r="E95" s="7"/>
      <c r="F95" s="7"/>
      <c r="G95" s="7"/>
      <c r="H95" s="7"/>
      <c r="I95" s="7"/>
      <c r="J95" s="7"/>
    </row>
    <row r="96" spans="2:10" ht="12.75">
      <c r="B96" s="8"/>
      <c r="D96" s="7"/>
      <c r="E96" s="7"/>
      <c r="F96" s="7"/>
      <c r="G96" s="7"/>
      <c r="H96" s="7"/>
      <c r="I96" s="7"/>
      <c r="J96" s="7"/>
    </row>
    <row r="97" spans="2:10" ht="12.75">
      <c r="B97" s="8"/>
      <c r="D97" s="7"/>
      <c r="E97" s="7"/>
      <c r="F97" s="7"/>
      <c r="G97" s="7"/>
      <c r="H97" s="7"/>
      <c r="I97" s="7"/>
      <c r="J97" s="7"/>
    </row>
    <row r="98" spans="2:10" ht="12.75">
      <c r="B98" s="8"/>
      <c r="D98" s="7"/>
      <c r="E98" s="7"/>
      <c r="F98" s="7"/>
      <c r="G98" s="7"/>
      <c r="H98" s="7"/>
      <c r="I98" s="7"/>
      <c r="J98" s="7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</sheetData>
  <printOptions/>
  <pageMargins left="0.2" right="0.22" top="0.34" bottom="0.77" header="0.2" footer="0.5"/>
  <pageSetup horizontalDpi="600" verticalDpi="600" orientation="landscape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Angel Allende</cp:lastModifiedBy>
  <cp:lastPrinted>2003-06-06T21:50:57Z</cp:lastPrinted>
  <dcterms:created xsi:type="dcterms:W3CDTF">2003-01-30T00:21:13Z</dcterms:created>
  <dcterms:modified xsi:type="dcterms:W3CDTF">2003-06-10T15:26:59Z</dcterms:modified>
  <cp:category/>
  <cp:version/>
  <cp:contentType/>
  <cp:contentStatus/>
</cp:coreProperties>
</file>