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020" windowHeight="5775" activeTab="0"/>
  </bookViews>
  <sheets>
    <sheet name="Ord Fiscal Note" sheetId="1" r:id="rId1"/>
  </sheets>
  <definedNames>
    <definedName name="FIVE">#REF!</definedName>
    <definedName name="FOUR">#REF!</definedName>
    <definedName name="ONE">#REF!</definedName>
    <definedName name="_xlnm.Print_Area" localSheetId="0">'Ord Fiscal Note'!$A$1:$F$50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<sst xmlns="http://schemas.openxmlformats.org/spreadsheetml/2006/main" count="52" uniqueCount="45">
  <si>
    <t>Ordinance Fiscal Note</t>
  </si>
  <si>
    <t>Ordinance / Motion No.</t>
  </si>
  <si>
    <t xml:space="preserve">      Impact of the above legislation on the fiscal affairs of King County is estimated to be:</t>
  </si>
  <si>
    <t>Fund Title</t>
  </si>
  <si>
    <t>Fund Code</t>
  </si>
  <si>
    <t>Revenue Source</t>
  </si>
  <si>
    <t>TOTAL</t>
  </si>
  <si>
    <t>Expenditures from:</t>
  </si>
  <si>
    <t>Department</t>
  </si>
  <si>
    <t>Expenditures by Categories</t>
  </si>
  <si>
    <t>Salaries and Benefits</t>
  </si>
  <si>
    <t>Capital Outlay</t>
  </si>
  <si>
    <t>Other</t>
  </si>
  <si>
    <t>Title:   2002 First Quarter Omnibus Supplemental</t>
  </si>
  <si>
    <t>Note Prepared By:   Darcia Thurman</t>
  </si>
  <si>
    <t>Note Reviewed By:   Steve Broz</t>
  </si>
  <si>
    <t xml:space="preserve">       Revenue to:  </t>
  </si>
  <si>
    <t>4040/0381</t>
  </si>
  <si>
    <t>WLRD/SWM</t>
  </si>
  <si>
    <t>WLRD/RIF</t>
  </si>
  <si>
    <t>WLRD/Rural Drainage</t>
  </si>
  <si>
    <t>Noxious Weeds</t>
  </si>
  <si>
    <t>Airport</t>
  </si>
  <si>
    <t>Transit</t>
  </si>
  <si>
    <t>Roads</t>
  </si>
  <si>
    <t>DNR&amp;P</t>
  </si>
  <si>
    <t>DOT:</t>
  </si>
  <si>
    <t>DNR&amp;P:</t>
  </si>
  <si>
    <t>Solid Waste  - Department of Natural Resources and Parks</t>
  </si>
  <si>
    <t>WTD</t>
  </si>
  <si>
    <t>SWD</t>
  </si>
  <si>
    <t>DOT Director's Office</t>
  </si>
  <si>
    <t>Fleet</t>
  </si>
  <si>
    <t>Department of Transportation - Director's Office</t>
  </si>
  <si>
    <t>4640/5012</t>
  </si>
  <si>
    <t>Department of Transportation - Director's Office - $51,640</t>
  </si>
  <si>
    <t xml:space="preserve">$105,475 represents the Full Time Equivalent (FTE) position of King County Energy Manager.  </t>
  </si>
  <si>
    <t>Notes:</t>
  </si>
  <si>
    <t>$51,640   is double budgeted in the DOT Director's Office for the purposes of providing revenue to DNR&amp;P for</t>
  </si>
  <si>
    <t>______  half of the TLT position.</t>
  </si>
  <si>
    <r>
      <t>$103,280</t>
    </r>
    <r>
      <rPr>
        <sz val="10"/>
        <rFont val="Times New Roman"/>
        <family val="0"/>
      </rPr>
      <t xml:space="preserve"> represents the one-year TLT Special Projects position. </t>
    </r>
  </si>
  <si>
    <t>Solid Waste - Department of Natural Resources and Parks Administration - $258,755</t>
  </si>
  <si>
    <t>Supplies and Services (consulting)</t>
  </si>
  <si>
    <t>$50,000 supplies and services</t>
  </si>
  <si>
    <t>$310,395 total costs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</si>
</sst>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</numFmts>
  <fonts count="7">
    <font>
      <sz val="10"/>
      <name val="Times New Roman"/>
      <family val="0"/>
    </font>
    <font>
      <sz val="10"/>
      <name val="MS Sans Serif"/>
      <family val="0"/>
    </font>
    <font>
      <sz val="10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6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8" fontId="0" fillId="0" borderId="14" xfId="0" applyNumberFormat="1" applyBorder="1" applyAlignment="1">
      <alignment/>
    </xf>
    <xf numFmtId="38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38" fontId="0" fillId="0" borderId="17" xfId="0" applyNumberFormat="1" applyBorder="1" applyAlignment="1">
      <alignment/>
    </xf>
    <xf numFmtId="38" fontId="0" fillId="0" borderId="18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3" xfId="0" applyBorder="1" applyAlignment="1">
      <alignment wrapText="1"/>
    </xf>
    <xf numFmtId="38" fontId="0" fillId="0" borderId="0" xfId="0" applyNumberFormat="1" applyAlignment="1">
      <alignment/>
    </xf>
    <xf numFmtId="0" fontId="6" fillId="0" borderId="0" xfId="0" applyFont="1" applyAlignment="1">
      <alignment/>
    </xf>
    <xf numFmtId="6" fontId="0" fillId="0" borderId="0" xfId="0" applyNumberFormat="1" applyAlignment="1">
      <alignment horizontal="left"/>
    </xf>
    <xf numFmtId="173" fontId="0" fillId="0" borderId="14" xfId="15" applyNumberFormat="1" applyBorder="1" applyAlignment="1">
      <alignment/>
    </xf>
    <xf numFmtId="173" fontId="0" fillId="0" borderId="15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tabSelected="1" workbookViewId="0" topLeftCell="A1">
      <selection activeCell="A1" sqref="A1"/>
    </sheetView>
  </sheetViews>
  <sheetFormatPr defaultColWidth="9.33203125" defaultRowHeight="12.75"/>
  <cols>
    <col min="1" max="1" width="28.83203125" style="0" customWidth="1"/>
    <col min="2" max="2" width="11.66015625" style="0" customWidth="1"/>
    <col min="3" max="3" width="22.16015625" style="0" customWidth="1"/>
    <col min="4" max="4" width="11.33203125" style="0" customWidth="1"/>
    <col min="5" max="6" width="12.83203125" style="0" customWidth="1"/>
  </cols>
  <sheetData>
    <row r="1" ht="20.25">
      <c r="B1" s="1" t="s">
        <v>0</v>
      </c>
    </row>
    <row r="2" ht="13.5" thickBot="1"/>
    <row r="3" spans="1:6" ht="12.75">
      <c r="A3" s="2" t="s">
        <v>1</v>
      </c>
      <c r="B3" s="3"/>
      <c r="C3" s="3"/>
      <c r="D3" s="3"/>
      <c r="E3" s="3"/>
      <c r="F3" s="4"/>
    </row>
    <row r="4" spans="1:6" ht="12.75">
      <c r="A4" s="5" t="s">
        <v>13</v>
      </c>
      <c r="B4" s="6"/>
      <c r="C4" s="6"/>
      <c r="D4" s="6"/>
      <c r="E4" s="6"/>
      <c r="F4" s="7"/>
    </row>
    <row r="5" spans="1:6" ht="12.75">
      <c r="A5" s="5" t="s">
        <v>14</v>
      </c>
      <c r="B5" s="6"/>
      <c r="C5" s="6"/>
      <c r="D5" s="6"/>
      <c r="E5" s="6"/>
      <c r="F5" s="7"/>
    </row>
    <row r="6" spans="1:6" ht="13.5" thickBot="1">
      <c r="A6" s="8" t="s">
        <v>15</v>
      </c>
      <c r="B6" s="9"/>
      <c r="C6" s="9"/>
      <c r="D6" s="9"/>
      <c r="E6" s="9"/>
      <c r="F6" s="10"/>
    </row>
    <row r="8" ht="12.75">
      <c r="A8" t="s">
        <v>2</v>
      </c>
    </row>
    <row r="10" ht="13.5" thickBot="1">
      <c r="A10" t="s">
        <v>16</v>
      </c>
    </row>
    <row r="11" spans="1:6" ht="12.75">
      <c r="A11" s="11" t="s">
        <v>3</v>
      </c>
      <c r="B11" s="12" t="s">
        <v>4</v>
      </c>
      <c r="C11" s="12" t="s">
        <v>5</v>
      </c>
      <c r="D11" s="12">
        <v>2002</v>
      </c>
      <c r="E11" s="12">
        <v>2003</v>
      </c>
      <c r="F11" s="13">
        <v>2004</v>
      </c>
    </row>
    <row r="12" spans="1:6" ht="38.25">
      <c r="A12" s="26" t="s">
        <v>41</v>
      </c>
      <c r="B12" s="15" t="s">
        <v>17</v>
      </c>
      <c r="C12" t="s">
        <v>27</v>
      </c>
      <c r="D12" s="16"/>
      <c r="E12" s="16"/>
      <c r="F12" s="17"/>
    </row>
    <row r="13" spans="1:6" ht="12.75">
      <c r="A13" s="26"/>
      <c r="B13" s="15"/>
      <c r="C13" s="15" t="s">
        <v>29</v>
      </c>
      <c r="D13" s="16">
        <f>52738+19506+25000</f>
        <v>97244</v>
      </c>
      <c r="E13" s="16">
        <f>52738+25000</f>
        <v>77738</v>
      </c>
      <c r="F13" s="17">
        <f>52738+25000</f>
        <v>77738</v>
      </c>
    </row>
    <row r="14" spans="1:6" ht="12.75">
      <c r="A14" s="14"/>
      <c r="B14" s="15"/>
      <c r="C14" s="15" t="s">
        <v>30</v>
      </c>
      <c r="D14" s="16">
        <f>52737+20751+25000</f>
        <v>98488</v>
      </c>
      <c r="E14" s="16">
        <f>52737+25000</f>
        <v>77737</v>
      </c>
      <c r="F14" s="17">
        <f>52737+25000</f>
        <v>77737</v>
      </c>
    </row>
    <row r="15" spans="1:6" ht="12.75">
      <c r="A15" s="14"/>
      <c r="B15" s="15"/>
      <c r="C15" s="15" t="s">
        <v>18</v>
      </c>
      <c r="D15" s="16">
        <v>9901</v>
      </c>
      <c r="E15" s="16"/>
      <c r="F15" s="17"/>
    </row>
    <row r="16" spans="1:6" ht="12.75">
      <c r="A16" s="14"/>
      <c r="B16" s="15"/>
      <c r="C16" s="15" t="s">
        <v>19</v>
      </c>
      <c r="D16" s="16">
        <v>771</v>
      </c>
      <c r="E16" s="16"/>
      <c r="F16" s="17"/>
    </row>
    <row r="17" spans="1:6" ht="12.75">
      <c r="A17" s="14"/>
      <c r="B17" s="15"/>
      <c r="C17" s="15" t="s">
        <v>20</v>
      </c>
      <c r="D17" s="16">
        <v>593</v>
      </c>
      <c r="E17" s="16"/>
      <c r="F17" s="17"/>
    </row>
    <row r="18" spans="1:6" ht="12.75">
      <c r="A18" s="14"/>
      <c r="B18" s="15"/>
      <c r="C18" s="15" t="s">
        <v>21</v>
      </c>
      <c r="D18" s="16">
        <v>118</v>
      </c>
      <c r="E18" s="16"/>
      <c r="F18" s="17"/>
    </row>
    <row r="19" spans="1:6" ht="12.75">
      <c r="A19" s="14"/>
      <c r="B19" s="15"/>
      <c r="C19" s="15" t="s">
        <v>31</v>
      </c>
      <c r="D19" s="16">
        <v>51640</v>
      </c>
      <c r="E19" s="16"/>
      <c r="F19" s="17"/>
    </row>
    <row r="20" spans="1:6" ht="25.5">
      <c r="A20" s="26" t="s">
        <v>35</v>
      </c>
      <c r="B20" s="15" t="s">
        <v>34</v>
      </c>
      <c r="C20" s="15" t="s">
        <v>26</v>
      </c>
      <c r="D20" s="16"/>
      <c r="E20" s="16"/>
      <c r="F20" s="17"/>
    </row>
    <row r="21" spans="1:6" ht="12.75">
      <c r="A21" s="14"/>
      <c r="B21" s="15"/>
      <c r="C21" s="15" t="s">
        <v>22</v>
      </c>
      <c r="D21" s="16">
        <v>1033</v>
      </c>
      <c r="E21" s="16"/>
      <c r="F21" s="17"/>
    </row>
    <row r="22" spans="1:6" ht="12.75">
      <c r="A22" s="14"/>
      <c r="B22" s="15"/>
      <c r="C22" s="15" t="s">
        <v>32</v>
      </c>
      <c r="D22" s="16">
        <v>774</v>
      </c>
      <c r="E22" s="16"/>
      <c r="F22" s="17"/>
    </row>
    <row r="23" spans="1:6" ht="12.75">
      <c r="A23" s="14"/>
      <c r="B23" s="15"/>
      <c r="C23" s="15" t="s">
        <v>24</v>
      </c>
      <c r="D23" s="16">
        <v>11361</v>
      </c>
      <c r="E23" s="16"/>
      <c r="F23" s="17"/>
    </row>
    <row r="24" spans="1:6" ht="12.75">
      <c r="A24" s="14"/>
      <c r="B24" s="15"/>
      <c r="C24" t="s">
        <v>23</v>
      </c>
      <c r="D24" s="16">
        <v>38472</v>
      </c>
      <c r="E24" s="16"/>
      <c r="F24" s="17"/>
    </row>
    <row r="25" spans="1:6" ht="13.5" thickBot="1">
      <c r="A25" s="18" t="s">
        <v>6</v>
      </c>
      <c r="B25" s="19"/>
      <c r="C25" s="19"/>
      <c r="D25" s="20">
        <f>SUM(D13:D24)</f>
        <v>310395</v>
      </c>
      <c r="E25" s="20">
        <f>SUM(E13:E24)</f>
        <v>155475</v>
      </c>
      <c r="F25" s="21">
        <f>SUM(F13:F24)</f>
        <v>155475</v>
      </c>
    </row>
    <row r="26" ht="12.75">
      <c r="D26" s="27"/>
    </row>
    <row r="27" ht="13.5" thickBot="1">
      <c r="A27" s="22" t="s">
        <v>7</v>
      </c>
    </row>
    <row r="28" spans="1:6" ht="12.75">
      <c r="A28" s="11" t="s">
        <v>3</v>
      </c>
      <c r="B28" s="12" t="s">
        <v>4</v>
      </c>
      <c r="C28" s="12" t="s">
        <v>8</v>
      </c>
      <c r="D28" s="12">
        <v>2002</v>
      </c>
      <c r="E28" s="12">
        <v>2003</v>
      </c>
      <c r="F28" s="13">
        <v>2004</v>
      </c>
    </row>
    <row r="29" spans="1:6" ht="25.5">
      <c r="A29" s="26" t="s">
        <v>28</v>
      </c>
      <c r="B29" s="15" t="s">
        <v>17</v>
      </c>
      <c r="C29" s="15" t="s">
        <v>25</v>
      </c>
      <c r="D29" s="16">
        <f>208755+50000</f>
        <v>258755</v>
      </c>
      <c r="E29" s="16">
        <f>105475+50000</f>
        <v>155475</v>
      </c>
      <c r="F29" s="17">
        <f>105475+50000</f>
        <v>155475</v>
      </c>
    </row>
    <row r="30" spans="1:6" ht="25.5">
      <c r="A30" s="26" t="s">
        <v>33</v>
      </c>
      <c r="B30" s="15" t="s">
        <v>34</v>
      </c>
      <c r="C30" t="s">
        <v>31</v>
      </c>
      <c r="D30" s="16">
        <v>51640</v>
      </c>
      <c r="E30" s="16"/>
      <c r="F30" s="17"/>
    </row>
    <row r="31" spans="1:6" ht="12.75">
      <c r="A31" s="14"/>
      <c r="B31" s="15"/>
      <c r="C31" s="15"/>
      <c r="D31" s="16"/>
      <c r="E31" s="16"/>
      <c r="F31" s="17"/>
    </row>
    <row r="32" spans="1:6" ht="12.75">
      <c r="A32" s="14"/>
      <c r="B32" s="15"/>
      <c r="C32" s="15"/>
      <c r="D32" s="16"/>
      <c r="E32" s="16"/>
      <c r="F32" s="17"/>
    </row>
    <row r="33" spans="1:6" ht="13.5" thickBot="1">
      <c r="A33" s="18" t="s">
        <v>6</v>
      </c>
      <c r="B33" s="19"/>
      <c r="C33" s="19"/>
      <c r="D33" s="20">
        <f>SUM(D29:D32)</f>
        <v>310395</v>
      </c>
      <c r="E33" s="20">
        <f>SUM(E29:E32)</f>
        <v>155475</v>
      </c>
      <c r="F33" s="21">
        <f>SUM(F29:F32)</f>
        <v>155475</v>
      </c>
    </row>
    <row r="35" ht="13.5" thickBot="1">
      <c r="A35" s="22" t="s">
        <v>9</v>
      </c>
    </row>
    <row r="36" spans="1:6" ht="12.75">
      <c r="A36" s="2"/>
      <c r="B36" s="3"/>
      <c r="C36" s="3"/>
      <c r="D36" s="12">
        <v>2002</v>
      </c>
      <c r="E36" s="12">
        <v>2003</v>
      </c>
      <c r="F36" s="13">
        <v>2004</v>
      </c>
    </row>
    <row r="37" spans="1:6" ht="12.75">
      <c r="A37" s="5" t="s">
        <v>10</v>
      </c>
      <c r="B37" s="6"/>
      <c r="C37" s="6"/>
      <c r="D37" s="16">
        <v>208755</v>
      </c>
      <c r="E37" s="16">
        <v>105475</v>
      </c>
      <c r="F37" s="17">
        <v>105475</v>
      </c>
    </row>
    <row r="38" spans="1:6" ht="12.75">
      <c r="A38" s="5" t="s">
        <v>42</v>
      </c>
      <c r="B38" s="6"/>
      <c r="C38" s="6"/>
      <c r="D38" s="30">
        <v>50000</v>
      </c>
      <c r="E38" s="30">
        <v>50000</v>
      </c>
      <c r="F38" s="31">
        <v>50000</v>
      </c>
    </row>
    <row r="39" spans="1:6" ht="12.75">
      <c r="A39" s="5" t="s">
        <v>11</v>
      </c>
      <c r="B39" s="6"/>
      <c r="C39" s="6"/>
      <c r="D39" s="15"/>
      <c r="E39" s="15"/>
      <c r="F39" s="23"/>
    </row>
    <row r="40" spans="1:6" ht="12.75">
      <c r="A40" s="5" t="s">
        <v>12</v>
      </c>
      <c r="B40" s="6"/>
      <c r="C40" s="6"/>
      <c r="D40" s="16">
        <v>51640</v>
      </c>
      <c r="E40" s="15"/>
      <c r="F40" s="23"/>
    </row>
    <row r="41" spans="1:6" ht="13.5" thickBot="1">
      <c r="A41" s="24" t="s">
        <v>6</v>
      </c>
      <c r="B41" s="9"/>
      <c r="C41" s="25"/>
      <c r="D41" s="20">
        <f>SUM(D37:D40)</f>
        <v>310395</v>
      </c>
      <c r="E41" s="20">
        <f>SUM(E37:E40)</f>
        <v>155475</v>
      </c>
      <c r="F41" s="21">
        <f>SUM(F37:F40)</f>
        <v>155475</v>
      </c>
    </row>
    <row r="43" ht="12.75">
      <c r="A43" t="s">
        <v>37</v>
      </c>
    </row>
    <row r="44" ht="12.75">
      <c r="A44" t="s">
        <v>36</v>
      </c>
    </row>
    <row r="45" ht="12.75">
      <c r="A45" s="28" t="s">
        <v>40</v>
      </c>
    </row>
    <row r="46" ht="12.75">
      <c r="A46" s="29">
        <v>208755</v>
      </c>
    </row>
    <row r="47" ht="12.75">
      <c r="A47" s="29" t="s">
        <v>43</v>
      </c>
    </row>
    <row r="48" ht="12.75">
      <c r="A48" t="s">
        <v>38</v>
      </c>
    </row>
    <row r="49" ht="12.75">
      <c r="A49" t="s">
        <v>39</v>
      </c>
    </row>
    <row r="50" ht="12.75">
      <c r="A50" t="s">
        <v>44</v>
      </c>
    </row>
  </sheetData>
  <printOptions/>
  <pageMargins left="0.78" right="0.75" top="0.85" bottom="0.7" header="0.34" footer="0.34"/>
  <pageSetup fitToHeight="1" fitToWidth="1" horizontalDpi="300" verticalDpi="300" orientation="portrait" scale="95" r:id="rId1"/>
  <headerFooter alignWithMargins="0">
    <oddFooter>&amp;L&amp;F \ &amp;A&amp;CPage &amp;P&amp;R&amp;[2/7/02 \ &amp;[2:17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Carnevali, Nick</dc:creator>
  <cp:keywords/>
  <dc:description/>
  <cp:lastModifiedBy>Network Manager</cp:lastModifiedBy>
  <cp:lastPrinted>2002-02-20T23:45:17Z</cp:lastPrinted>
  <dcterms:created xsi:type="dcterms:W3CDTF">1999-03-18T18:22:48Z</dcterms:created>
  <dcterms:modified xsi:type="dcterms:W3CDTF">2002-02-20T23:46:49Z</dcterms:modified>
  <cp:category/>
  <cp:version/>
  <cp:contentType/>
  <cp:contentStatus/>
</cp:coreProperties>
</file>