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7020" tabRatio="500" activeTab="0"/>
  </bookViews>
  <sheets>
    <sheet name="GRAPHIC" sheetId="1" r:id="rId1"/>
    <sheet name="data" sheetId="2" r:id="rId2"/>
  </sheets>
  <definedNames>
    <definedName name="_xlnm.Print_Area" localSheetId="1">'data'!$B$7:$H$17</definedName>
    <definedName name="_xlnm.Print_Titles" localSheetId="1">'data'!$A:$A,'data'!$1:$6</definedName>
  </definedNames>
  <calcPr fullCalcOnLoad="1"/>
</workbook>
</file>

<file path=xl/sharedStrings.xml><?xml version="1.0" encoding="utf-8"?>
<sst xmlns="http://schemas.openxmlformats.org/spreadsheetml/2006/main" count="30" uniqueCount="27">
  <si>
    <t>Supplies</t>
  </si>
  <si>
    <t>Haul</t>
  </si>
  <si>
    <t>Total Application</t>
  </si>
  <si>
    <t>Labor</t>
  </si>
  <si>
    <t>Baseline - 2008 Actual Cost</t>
  </si>
  <si>
    <t>Max Energy</t>
  </si>
  <si>
    <t>Max Market Strength</t>
  </si>
  <si>
    <t>Total Services</t>
  </si>
  <si>
    <t>Total Haul (Truck Contractor plus Fuel)</t>
  </si>
  <si>
    <t>Net Cost per WT</t>
  </si>
  <si>
    <t>"C" - Max Energy</t>
  </si>
  <si>
    <t>"C1" - Max Energy</t>
  </si>
  <si>
    <t>"D" - Max Market Strength</t>
  </si>
  <si>
    <t>F - Max Carbon Sequestration</t>
  </si>
  <si>
    <t>G - Max Westside Diversity</t>
  </si>
  <si>
    <t>"H" All Compost - No Diversity</t>
  </si>
  <si>
    <t>King County WTD</t>
  </si>
  <si>
    <t>Prepared by F.F.Alexander  206 263-3416</t>
  </si>
  <si>
    <t>Capital</t>
  </si>
  <si>
    <t>Revenue</t>
  </si>
  <si>
    <t>Staff</t>
  </si>
  <si>
    <t>Max Energy (Alt B)</t>
  </si>
  <si>
    <t>Max Westside Diversity</t>
  </si>
  <si>
    <t>All Compost - No Diversity</t>
  </si>
  <si>
    <t>Max Carbon Sequest./Max Reliability</t>
  </si>
  <si>
    <t>Svces &amp; Supplies</t>
  </si>
  <si>
    <t>Process Fee To Vendor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</si>
</sst>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#,##0\-"/>
    <numFmt numFmtId="165" formatCode="#,##0.00;#,##0.00\-"/>
    <numFmt numFmtId="166" formatCode="###,###"/>
    <numFmt numFmtId="167" formatCode="&quot;$&quot;#,##0"/>
    <numFmt numFmtId="168" formatCode="0.0000%"/>
    <numFmt numFmtId="169" formatCode="0.00_);[Red]\(0.00\)"/>
  </numFmts>
  <fonts count="52"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i/>
      <u val="singleAccounting"/>
      <sz val="12"/>
      <name val="Arial"/>
      <family val="2"/>
    </font>
    <font>
      <b/>
      <sz val="12"/>
      <color indexed="8"/>
      <name val="Arial"/>
      <family val="2"/>
    </font>
    <font>
      <b/>
      <u val="doubleAccounting"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38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38" fontId="4" fillId="0" borderId="10" xfId="0" applyNumberFormat="1" applyFont="1" applyBorder="1" applyAlignment="1">
      <alignment vertical="top"/>
    </xf>
    <xf numFmtId="40" fontId="3" fillId="0" borderId="10" xfId="0" applyNumberFormat="1" applyFont="1" applyBorder="1" applyAlignment="1">
      <alignment vertical="top"/>
    </xf>
    <xf numFmtId="6" fontId="9" fillId="33" borderId="10" xfId="0" applyNumberFormat="1" applyFont="1" applyFill="1" applyBorder="1" applyAlignment="1">
      <alignment vertical="top"/>
    </xf>
    <xf numFmtId="38" fontId="3" fillId="0" borderId="0" xfId="0" applyNumberFormat="1" applyFont="1" applyBorder="1" applyAlignment="1">
      <alignment vertical="top"/>
    </xf>
    <xf numFmtId="6" fontId="11" fillId="33" borderId="10" xfId="0" applyNumberFormat="1" applyFont="1" applyFill="1" applyBorder="1" applyAlignment="1">
      <alignment vertical="center"/>
    </xf>
    <xf numFmtId="38" fontId="7" fillId="0" borderId="0" xfId="0" applyNumberFormat="1" applyFont="1" applyBorder="1" applyAlignment="1">
      <alignment vertical="top"/>
    </xf>
    <xf numFmtId="38" fontId="3" fillId="0" borderId="11" xfId="0" applyNumberFormat="1" applyFont="1" applyBorder="1" applyAlignment="1">
      <alignment vertical="top"/>
    </xf>
    <xf numFmtId="8" fontId="10" fillId="0" borderId="11" xfId="0" applyNumberFormat="1" applyFont="1" applyBorder="1" applyAlignment="1">
      <alignment vertical="top"/>
    </xf>
    <xf numFmtId="8" fontId="12" fillId="0" borderId="11" xfId="0" applyNumberFormat="1" applyFont="1" applyBorder="1" applyAlignment="1">
      <alignment vertical="top"/>
    </xf>
    <xf numFmtId="38" fontId="7" fillId="0" borderId="11" xfId="0" applyNumberFormat="1" applyFont="1" applyBorder="1" applyAlignment="1">
      <alignment vertical="top"/>
    </xf>
    <xf numFmtId="8" fontId="13" fillId="33" borderId="11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8" fontId="3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 textRotation="90"/>
    </xf>
    <xf numFmtId="0" fontId="2" fillId="0" borderId="0" xfId="0" applyFont="1" applyBorder="1" applyAlignment="1">
      <alignment horizontal="left" vertical="top"/>
    </xf>
    <xf numFmtId="0" fontId="3" fillId="33" borderId="12" xfId="0" applyFont="1" applyFill="1" applyBorder="1" applyAlignment="1">
      <alignment vertical="top"/>
    </xf>
    <xf numFmtId="38" fontId="3" fillId="33" borderId="11" xfId="0" applyNumberFormat="1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40" fontId="3" fillId="0" borderId="0" xfId="0" applyNumberFormat="1" applyFont="1" applyAlignment="1">
      <alignment vertical="top"/>
    </xf>
    <xf numFmtId="40" fontId="3" fillId="0" borderId="0" xfId="0" applyNumberFormat="1" applyFont="1" applyAlignment="1">
      <alignment vertical="top"/>
    </xf>
    <xf numFmtId="40" fontId="8" fillId="0" borderId="11" xfId="0" applyNumberFormat="1" applyFont="1" applyBorder="1" applyAlignment="1">
      <alignment vertical="top"/>
    </xf>
    <xf numFmtId="40" fontId="14" fillId="0" borderId="11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textRotation="90"/>
    </xf>
    <xf numFmtId="0" fontId="3" fillId="0" borderId="0" xfId="0" applyFont="1" applyAlignment="1">
      <alignment horizontal="righ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BIOSOLIDS PROGRAM SCENARIOS - COST COMPARISON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950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Staff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data!$B$21:$H$21</c:f>
              <c:numCache>
                <c:ptCount val="7"/>
                <c:pt idx="0">
                  <c:v>6.255654469230371</c:v>
                </c:pt>
                <c:pt idx="1">
                  <c:v>2.680994772527302</c:v>
                </c:pt>
                <c:pt idx="2">
                  <c:v>2.680994772527302</c:v>
                </c:pt>
                <c:pt idx="3">
                  <c:v>5.361989545054604</c:v>
                </c:pt>
                <c:pt idx="4">
                  <c:v>6.255654469230371</c:v>
                </c:pt>
                <c:pt idx="5">
                  <c:v>5.361989545054604</c:v>
                </c:pt>
                <c:pt idx="6">
                  <c:v>2.680994772527302</c:v>
                </c:pt>
              </c:numCache>
            </c:numRef>
          </c:val>
        </c:ser>
        <c:ser>
          <c:idx val="1"/>
          <c:order val="1"/>
          <c:tx>
            <c:strRef>
              <c:f>data!$A$22</c:f>
              <c:strCache>
                <c:ptCount val="1"/>
                <c:pt idx="0">
                  <c:v>Svces &amp; Supplies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data!$B$22:$H$22</c:f>
              <c:numCache>
                <c:ptCount val="7"/>
                <c:pt idx="0">
                  <c:v>11.544467160084901</c:v>
                </c:pt>
                <c:pt idx="1">
                  <c:v>3.8293206010731</c:v>
                </c:pt>
                <c:pt idx="2">
                  <c:v>3.8293206010731</c:v>
                </c:pt>
                <c:pt idx="3">
                  <c:v>9.25489001604472</c:v>
                </c:pt>
                <c:pt idx="4">
                  <c:v>11.544467160084901</c:v>
                </c:pt>
                <c:pt idx="5">
                  <c:v>7.92588703138209</c:v>
                </c:pt>
                <c:pt idx="6">
                  <c:v>3.77756344564636</c:v>
                </c:pt>
              </c:numCache>
            </c:numRef>
          </c:val>
        </c:ser>
        <c:ser>
          <c:idx val="2"/>
          <c:order val="2"/>
          <c:tx>
            <c:strRef>
              <c:f>data!$A$23</c:f>
              <c:strCache>
                <c:ptCount val="1"/>
                <c:pt idx="0">
                  <c:v>Haul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data!$B$23:$H$23</c:f>
              <c:numCache>
                <c:ptCount val="7"/>
                <c:pt idx="0">
                  <c:v>28.010738315822163</c:v>
                </c:pt>
                <c:pt idx="1">
                  <c:v>9.729668813269704</c:v>
                </c:pt>
                <c:pt idx="2">
                  <c:v>9.729668813269704</c:v>
                </c:pt>
                <c:pt idx="3">
                  <c:v>30.218084332499497</c:v>
                </c:pt>
                <c:pt idx="4">
                  <c:v>26.85352885414904</c:v>
                </c:pt>
                <c:pt idx="5">
                  <c:v>16.302057542678142</c:v>
                </c:pt>
                <c:pt idx="6">
                  <c:v>9.729668813269704</c:v>
                </c:pt>
              </c:numCache>
            </c:numRef>
          </c:val>
        </c:ser>
        <c:ser>
          <c:idx val="3"/>
          <c:order val="3"/>
          <c:tx>
            <c:strRef>
              <c:f>data!$A$24</c:f>
              <c:strCache>
                <c:ptCount val="1"/>
                <c:pt idx="0">
                  <c:v>Process Fee To Vendor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data!$B$24:$H$24</c:f>
              <c:numCache>
                <c:ptCount val="7"/>
                <c:pt idx="0">
                  <c:v>9.98414950345413</c:v>
                </c:pt>
                <c:pt idx="1">
                  <c:v>79.6</c:v>
                </c:pt>
                <c:pt idx="2">
                  <c:v>55.68</c:v>
                </c:pt>
                <c:pt idx="3">
                  <c:v>10.137041779897038</c:v>
                </c:pt>
                <c:pt idx="4">
                  <c:v>12.496619614032609</c:v>
                </c:pt>
                <c:pt idx="5">
                  <c:v>27.64566188775598</c:v>
                </c:pt>
                <c:pt idx="6">
                  <c:v>44</c:v>
                </c:pt>
              </c:numCache>
            </c:numRef>
          </c:val>
        </c:ser>
        <c:ser>
          <c:idx val="4"/>
          <c:order val="4"/>
          <c:tx>
            <c:strRef>
              <c:f>data!$A$25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data!$B$25:$H$25</c:f>
              <c:numCache>
                <c:ptCount val="7"/>
                <c:pt idx="0">
                  <c:v>4.584821351551852</c:v>
                </c:pt>
                <c:pt idx="1">
                  <c:v>0</c:v>
                </c:pt>
                <c:pt idx="2">
                  <c:v>0</c:v>
                </c:pt>
                <c:pt idx="3">
                  <c:v>0.57</c:v>
                </c:pt>
                <c:pt idx="4">
                  <c:v>4.584821351551852</c:v>
                </c:pt>
                <c:pt idx="5">
                  <c:v>4.019805738143298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data!$A$26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data!$B$19:$H$20</c:f>
              <c:multiLvlStrCache>
                <c:ptCount val="7"/>
                <c:lvl>
                  <c:pt idx="0">
                    <c:v>Baseline - 2008 Actual Cost</c:v>
                  </c:pt>
                  <c:pt idx="1">
                    <c:v>Max Energy</c:v>
                  </c:pt>
                  <c:pt idx="2">
                    <c:v>Max Energy (Alt B)</c:v>
                  </c:pt>
                  <c:pt idx="3">
                    <c:v>Max Market Strength</c:v>
                  </c:pt>
                  <c:pt idx="4">
                    <c:v>Max Carbon Sequest./Max Reliability</c:v>
                  </c:pt>
                  <c:pt idx="5">
                    <c:v>Max Westside Diversity</c:v>
                  </c:pt>
                  <c:pt idx="6">
                    <c:v>All Compost - No Diversity</c:v>
                  </c:pt>
                </c:lvl>
              </c:multiLvlStrCache>
            </c:multiLvlStrRef>
          </c:cat>
          <c:val>
            <c:numRef>
              <c:f>data!$B$26:$H$26</c:f>
              <c:numCache>
                <c:ptCount val="7"/>
                <c:pt idx="0">
                  <c:v>-1.2205113606956162</c:v>
                </c:pt>
                <c:pt idx="3">
                  <c:v>-1.6397603643703742</c:v>
                </c:pt>
                <c:pt idx="4">
                  <c:v>-1.0643933198764728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60"/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COST PER WET TON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7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5675"/>
          <c:w val="0.837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0.381</cdr:y>
    </cdr:from>
    <cdr:to>
      <cdr:x>0.2135</cdr:x>
      <cdr:y>0.43975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90625" y="2257425"/>
          <a:ext cx="657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$59.16</a:t>
          </a:r>
        </a:p>
      </cdr:txBody>
    </cdr:sp>
  </cdr:relSizeAnchor>
  <cdr:relSizeAnchor xmlns:cdr="http://schemas.openxmlformats.org/drawingml/2006/chartDrawing">
    <cdr:from>
      <cdr:x>0.26125</cdr:x>
      <cdr:y>0.17225</cdr:y>
    </cdr:from>
    <cdr:to>
      <cdr:x>0.332</cdr:x>
      <cdr:y>0.2285</cdr:y>
    </cdr:to>
    <cdr:sp>
      <cdr:nvSpPr>
        <cdr:cNvPr id="2" name="Text Box 2"/>
        <cdr:cNvSpPr txBox="1">
          <a:spLocks noChangeArrowheads="1"/>
        </cdr:cNvSpPr>
      </cdr:nvSpPr>
      <cdr:spPr>
        <a:xfrm>
          <a:off x="2257425" y="1019175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$95.84</a:t>
          </a:r>
        </a:p>
      </cdr:txBody>
    </cdr:sp>
  </cdr:relSizeAnchor>
  <cdr:relSizeAnchor xmlns:cdr="http://schemas.openxmlformats.org/drawingml/2006/chartDrawing">
    <cdr:from>
      <cdr:x>0.3815</cdr:x>
      <cdr:y>0.2845</cdr:y>
    </cdr:from>
    <cdr:to>
      <cdr:x>0.4575</cdr:x>
      <cdr:y>0.34</cdr:y>
    </cdr:to>
    <cdr:sp>
      <cdr:nvSpPr>
        <cdr:cNvPr id="3" name="Text Box 3"/>
        <cdr:cNvSpPr txBox="1">
          <a:spLocks noChangeArrowheads="1"/>
        </cdr:cNvSpPr>
      </cdr:nvSpPr>
      <cdr:spPr>
        <a:xfrm>
          <a:off x="3305175" y="1685925"/>
          <a:ext cx="657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$71.91</a:t>
          </a:r>
        </a:p>
      </cdr:txBody>
    </cdr:sp>
  </cdr:relSizeAnchor>
  <cdr:relSizeAnchor xmlns:cdr="http://schemas.openxmlformats.org/drawingml/2006/chartDrawing">
    <cdr:from>
      <cdr:x>0.5115</cdr:x>
      <cdr:y>0.381</cdr:y>
    </cdr:from>
    <cdr:to>
      <cdr:x>0.583</cdr:x>
      <cdr:y>0.45225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29125" y="2257425"/>
          <a:ext cx="619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$53.90</a:t>
          </a:r>
        </a:p>
      </cdr:txBody>
    </cdr:sp>
  </cdr:relSizeAnchor>
  <cdr:relSizeAnchor xmlns:cdr="http://schemas.openxmlformats.org/drawingml/2006/chartDrawing">
    <cdr:from>
      <cdr:x>0.63875</cdr:x>
      <cdr:y>0.366</cdr:y>
    </cdr:from>
    <cdr:to>
      <cdr:x>0.7105</cdr:x>
      <cdr:y>0.43975</cdr:y>
    </cdr:to>
    <cdr:sp>
      <cdr:nvSpPr>
        <cdr:cNvPr id="5" name="Text Box 5"/>
        <cdr:cNvSpPr txBox="1">
          <a:spLocks noChangeArrowheads="1"/>
        </cdr:cNvSpPr>
      </cdr:nvSpPr>
      <cdr:spPr>
        <a:xfrm>
          <a:off x="5534025" y="2171700"/>
          <a:ext cx="619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$60.67</a:t>
          </a:r>
        </a:p>
      </cdr:txBody>
    </cdr:sp>
  </cdr:relSizeAnchor>
  <cdr:relSizeAnchor xmlns:cdr="http://schemas.openxmlformats.org/drawingml/2006/chartDrawing">
    <cdr:from>
      <cdr:x>0.7625</cdr:x>
      <cdr:y>0.366</cdr:y>
    </cdr:from>
    <cdr:to>
      <cdr:x>0.8535</cdr:x>
      <cdr:y>0.43975</cdr:y>
    </cdr:to>
    <cdr:sp>
      <cdr:nvSpPr>
        <cdr:cNvPr id="6" name="Text Box 6"/>
        <cdr:cNvSpPr txBox="1">
          <a:spLocks noChangeArrowheads="1"/>
        </cdr:cNvSpPr>
      </cdr:nvSpPr>
      <cdr:spPr>
        <a:xfrm>
          <a:off x="6610350" y="2171700"/>
          <a:ext cx="7905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$61.28</a:t>
          </a:r>
        </a:p>
      </cdr:txBody>
    </cdr:sp>
  </cdr:relSizeAnchor>
  <cdr:relSizeAnchor xmlns:cdr="http://schemas.openxmlformats.org/drawingml/2006/chartDrawing">
    <cdr:from>
      <cdr:x>0.88025</cdr:x>
      <cdr:y>0.366</cdr:y>
    </cdr:from>
    <cdr:to>
      <cdr:x>0.97125</cdr:x>
      <cdr:y>0.43975</cdr:y>
    </cdr:to>
    <cdr:sp>
      <cdr:nvSpPr>
        <cdr:cNvPr id="7" name="Text Box 7"/>
        <cdr:cNvSpPr txBox="1">
          <a:spLocks noChangeArrowheads="1"/>
        </cdr:cNvSpPr>
      </cdr:nvSpPr>
      <cdr:spPr>
        <a:xfrm>
          <a:off x="7629525" y="2171700"/>
          <a:ext cx="7905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$60.18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Oval 29"/>
        <xdr:cNvSpPr>
          <a:spLocks/>
        </xdr:cNvSpPr>
      </xdr:nvSpPr>
      <xdr:spPr>
        <a:xfrm>
          <a:off x="7639050" y="3362325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2" name="Oval 30"/>
        <xdr:cNvSpPr>
          <a:spLocks/>
        </xdr:cNvSpPr>
      </xdr:nvSpPr>
      <xdr:spPr>
        <a:xfrm>
          <a:off x="7639050" y="36671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3" name="Oval 31"/>
        <xdr:cNvSpPr>
          <a:spLocks/>
        </xdr:cNvSpPr>
      </xdr:nvSpPr>
      <xdr:spPr>
        <a:xfrm>
          <a:off x="7639050" y="8077200"/>
          <a:ext cx="0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" name="Oval 32"/>
        <xdr:cNvSpPr>
          <a:spLocks/>
        </xdr:cNvSpPr>
      </xdr:nvSpPr>
      <xdr:spPr>
        <a:xfrm>
          <a:off x="7639050" y="82962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9">
      <selection activeCell="A19" sqref="A19"/>
    </sheetView>
  </sheetViews>
  <sheetFormatPr defaultColWidth="9.140625" defaultRowHeight="12.75"/>
  <cols>
    <col min="1" max="1" width="21.57421875" style="2" customWidth="1"/>
    <col min="2" max="2" width="16.140625" style="1" customWidth="1"/>
    <col min="3" max="3" width="17.140625" style="1" customWidth="1"/>
    <col min="4" max="4" width="15.00390625" style="1" customWidth="1"/>
    <col min="5" max="6" width="14.8515625" style="1" customWidth="1"/>
    <col min="7" max="7" width="15.00390625" style="1" customWidth="1"/>
    <col min="8" max="8" width="16.8515625" style="1" customWidth="1"/>
    <col min="9" max="16384" width="9.140625" style="1" customWidth="1"/>
  </cols>
  <sheetData>
    <row r="1" spans="1:2" ht="12.75">
      <c r="A1" s="17"/>
      <c r="B1" s="17">
        <v>115926</v>
      </c>
    </row>
    <row r="2" ht="12.75">
      <c r="A2" s="17" t="s">
        <v>16</v>
      </c>
    </row>
    <row r="3" ht="12.75">
      <c r="A3" s="17" t="s">
        <v>17</v>
      </c>
    </row>
    <row r="4" spans="2:8" ht="12.75">
      <c r="B4" s="16"/>
      <c r="C4" s="16"/>
      <c r="D4" s="20"/>
      <c r="E4" s="20"/>
      <c r="F4" s="20"/>
      <c r="G4" s="20"/>
      <c r="H4" s="20"/>
    </row>
    <row r="5" ht="12.75">
      <c r="A5" s="3"/>
    </row>
    <row r="6" spans="1:8" ht="150">
      <c r="A6" s="3"/>
      <c r="B6" s="19" t="s">
        <v>4</v>
      </c>
      <c r="C6" s="19" t="s">
        <v>10</v>
      </c>
      <c r="D6" s="19" t="s">
        <v>11</v>
      </c>
      <c r="E6" s="19" t="s">
        <v>12</v>
      </c>
      <c r="F6" s="19" t="s">
        <v>13</v>
      </c>
      <c r="G6" s="19" t="s">
        <v>14</v>
      </c>
      <c r="H6" s="19" t="s">
        <v>15</v>
      </c>
    </row>
    <row r="7" spans="1:8" ht="12.75">
      <c r="A7" s="3"/>
      <c r="B7" s="4"/>
      <c r="C7" s="4"/>
      <c r="D7" s="4"/>
      <c r="E7" s="4"/>
      <c r="F7" s="4"/>
      <c r="G7" s="4"/>
      <c r="H7" s="4"/>
    </row>
    <row r="8" spans="1:8" ht="12.75">
      <c r="A8" s="3" t="s">
        <v>3</v>
      </c>
      <c r="B8" s="5">
        <v>725193</v>
      </c>
      <c r="C8" s="5">
        <v>310797</v>
      </c>
      <c r="D8" s="5">
        <v>310797</v>
      </c>
      <c r="E8" s="5">
        <v>621594</v>
      </c>
      <c r="F8" s="5">
        <v>621594</v>
      </c>
      <c r="G8" s="5">
        <v>621594</v>
      </c>
      <c r="H8" s="5">
        <v>310797</v>
      </c>
    </row>
    <row r="9" spans="1:8" ht="12.75">
      <c r="A9" s="3" t="s">
        <v>0</v>
      </c>
      <c r="B9" s="5">
        <v>17710</v>
      </c>
      <c r="C9" s="5">
        <v>7590</v>
      </c>
      <c r="D9" s="5">
        <v>7590</v>
      </c>
      <c r="E9" s="5">
        <v>15180</v>
      </c>
      <c r="F9" s="5">
        <v>15180</v>
      </c>
      <c r="G9" s="5">
        <v>15180</v>
      </c>
      <c r="H9" s="5">
        <v>7590</v>
      </c>
    </row>
    <row r="10" spans="1:8" ht="12.75">
      <c r="A10" s="2" t="s">
        <v>7</v>
      </c>
      <c r="B10" s="5">
        <v>1320915</v>
      </c>
      <c r="C10" s="5">
        <v>435803</v>
      </c>
      <c r="D10" s="5">
        <v>435803</v>
      </c>
      <c r="E10" s="5">
        <v>1057812</v>
      </c>
      <c r="F10" s="5">
        <v>903746</v>
      </c>
      <c r="G10" s="5">
        <v>903746</v>
      </c>
      <c r="H10" s="5">
        <v>429803</v>
      </c>
    </row>
    <row r="11" spans="1:8" ht="24" customHeight="1">
      <c r="A11" s="3" t="s">
        <v>8</v>
      </c>
      <c r="B11" s="7">
        <v>3247172.85</v>
      </c>
      <c r="C11" s="7">
        <v>1127921.5868471037</v>
      </c>
      <c r="D11" s="7">
        <v>1127921.5868471037</v>
      </c>
      <c r="E11" s="7">
        <v>3503061.644329337</v>
      </c>
      <c r="F11" s="7">
        <v>1889832.3226925065</v>
      </c>
      <c r="G11" s="7">
        <v>1889832.3226925065</v>
      </c>
      <c r="H11" s="7">
        <v>1127921.5868471037</v>
      </c>
    </row>
    <row r="12" spans="1:8" ht="35.25" customHeight="1">
      <c r="A12" s="21" t="s">
        <v>2</v>
      </c>
      <c r="B12" s="9">
        <v>1157422.5153374234</v>
      </c>
      <c r="C12" s="9">
        <v>9194080</v>
      </c>
      <c r="D12" s="9">
        <v>6420930</v>
      </c>
      <c r="E12" s="9">
        <v>1175146.705376344</v>
      </c>
      <c r="F12" s="9">
        <v>3026851</v>
      </c>
      <c r="G12" s="9">
        <v>3204851</v>
      </c>
      <c r="H12" s="9">
        <v>5100744</v>
      </c>
    </row>
    <row r="13" spans="1:8" ht="15.75">
      <c r="A13" s="11" t="s">
        <v>18</v>
      </c>
      <c r="B13" s="12">
        <v>4.584821351551852</v>
      </c>
      <c r="C13" s="12">
        <v>0</v>
      </c>
      <c r="D13" s="12">
        <v>0</v>
      </c>
      <c r="E13" s="12">
        <v>0.57</v>
      </c>
      <c r="F13" s="12">
        <v>4.019805738143298</v>
      </c>
      <c r="G13" s="12">
        <v>4.019805738143298</v>
      </c>
      <c r="H13" s="12">
        <v>0</v>
      </c>
    </row>
    <row r="14" spans="1:8" ht="15.75">
      <c r="A14" s="11" t="s">
        <v>19</v>
      </c>
      <c r="B14" s="13">
        <v>-1.2205113606956162</v>
      </c>
      <c r="C14" s="13">
        <v>0</v>
      </c>
      <c r="D14" s="13">
        <v>0</v>
      </c>
      <c r="E14" s="13">
        <v>-1.6397603643703742</v>
      </c>
      <c r="F14" s="13">
        <v>0</v>
      </c>
      <c r="G14" s="13">
        <v>0</v>
      </c>
      <c r="H14" s="13">
        <v>0</v>
      </c>
    </row>
    <row r="15" spans="1:8" ht="18">
      <c r="A15" s="22" t="s">
        <v>9</v>
      </c>
      <c r="B15" s="15">
        <v>59.16208930988236</v>
      </c>
      <c r="C15" s="15">
        <v>95.5453615827951</v>
      </c>
      <c r="D15" s="15">
        <v>71.62363565418546</v>
      </c>
      <c r="E15" s="15">
        <v>53.903190912355136</v>
      </c>
      <c r="F15" s="15">
        <v>59.72088507058387</v>
      </c>
      <c r="G15" s="15">
        <v>61.25634734824376</v>
      </c>
      <c r="H15" s="15">
        <v>60.18369983305819</v>
      </c>
    </row>
    <row r="16" spans="1:8" ht="12.75">
      <c r="A16" s="11"/>
      <c r="B16" s="14"/>
      <c r="C16" s="14"/>
      <c r="D16" s="14"/>
      <c r="E16" s="14"/>
      <c r="F16" s="14"/>
      <c r="G16" s="14"/>
      <c r="H16" s="14"/>
    </row>
    <row r="17" spans="1:8" ht="12.75">
      <c r="A17" s="8"/>
      <c r="B17" s="10"/>
      <c r="C17" s="10"/>
      <c r="D17" s="10"/>
      <c r="E17" s="10"/>
      <c r="F17" s="10"/>
      <c r="G17" s="10"/>
      <c r="H17" s="10"/>
    </row>
    <row r="19" spans="1:8" s="31" customFormat="1" ht="186">
      <c r="A19" s="29"/>
      <c r="B19" s="30" t="s">
        <v>4</v>
      </c>
      <c r="C19" s="30" t="s">
        <v>5</v>
      </c>
      <c r="D19" s="30" t="s">
        <v>21</v>
      </c>
      <c r="E19" s="30" t="s">
        <v>6</v>
      </c>
      <c r="F19" s="30" t="s">
        <v>24</v>
      </c>
      <c r="G19" s="30" t="s">
        <v>22</v>
      </c>
      <c r="H19" s="30" t="s">
        <v>23</v>
      </c>
    </row>
    <row r="20" spans="1:10" ht="12.75">
      <c r="A20" s="3"/>
      <c r="B20" s="6"/>
      <c r="C20" s="6"/>
      <c r="D20" s="6"/>
      <c r="E20" s="6"/>
      <c r="F20" s="6"/>
      <c r="G20" s="6"/>
      <c r="H20" s="6"/>
      <c r="I20" s="25"/>
      <c r="J20" s="25"/>
    </row>
    <row r="21" spans="1:10" ht="12.75">
      <c r="A21" s="3" t="s">
        <v>20</v>
      </c>
      <c r="B21" s="6">
        <v>6.255654469230371</v>
      </c>
      <c r="C21" s="6">
        <v>2.680994772527302</v>
      </c>
      <c r="D21" s="6">
        <v>2.680994772527302</v>
      </c>
      <c r="E21" s="6">
        <v>5.361989545054604</v>
      </c>
      <c r="F21" s="6">
        <v>6.255654469230371</v>
      </c>
      <c r="G21" s="6">
        <v>5.361989545054604</v>
      </c>
      <c r="H21" s="6">
        <v>2.680994772527302</v>
      </c>
      <c r="I21" s="25"/>
      <c r="J21" s="25"/>
    </row>
    <row r="22" spans="1:10" ht="12.75">
      <c r="A22" s="2" t="s">
        <v>25</v>
      </c>
      <c r="B22" s="6">
        <f>11.3944671600849+0.15</f>
        <v>11.544467160084901</v>
      </c>
      <c r="C22" s="6">
        <f>3.7593206010731+0.07</f>
        <v>3.8293206010731</v>
      </c>
      <c r="D22" s="6">
        <f>3.7593206010731+0.07</f>
        <v>3.8293206010731</v>
      </c>
      <c r="E22" s="6">
        <f>9.12489001604472+0.13</f>
        <v>9.25489001604472</v>
      </c>
      <c r="F22" s="6">
        <f>11.3944671600849+0.15</f>
        <v>11.544467160084901</v>
      </c>
      <c r="G22" s="6">
        <f>7.79588703138209+0.13</f>
        <v>7.92588703138209</v>
      </c>
      <c r="H22" s="6">
        <f>3.70756344564636+0.07</f>
        <v>3.77756344564636</v>
      </c>
      <c r="I22" s="25"/>
      <c r="J22" s="25"/>
    </row>
    <row r="23" spans="1:10" ht="17.25" customHeight="1">
      <c r="A23" s="3" t="s">
        <v>1</v>
      </c>
      <c r="B23" s="6">
        <v>28.010738315822163</v>
      </c>
      <c r="C23" s="6">
        <v>9.729668813269704</v>
      </c>
      <c r="D23" s="6">
        <v>9.729668813269704</v>
      </c>
      <c r="E23" s="6">
        <v>30.218084332499497</v>
      </c>
      <c r="F23" s="6">
        <v>26.85352885414904</v>
      </c>
      <c r="G23" s="6">
        <v>16.302057542678142</v>
      </c>
      <c r="H23" s="6">
        <v>9.729668813269704</v>
      </c>
      <c r="I23" s="25"/>
      <c r="J23" s="25"/>
    </row>
    <row r="24" spans="1:10" s="24" customFormat="1" ht="18" customHeight="1">
      <c r="A24" s="23" t="s">
        <v>26</v>
      </c>
      <c r="B24" s="6">
        <v>9.98414950345413</v>
      </c>
      <c r="C24" s="6">
        <v>79.6</v>
      </c>
      <c r="D24" s="6">
        <v>55.68</v>
      </c>
      <c r="E24" s="6">
        <v>10.137041779897038</v>
      </c>
      <c r="F24" s="6">
        <v>12.496619614032609</v>
      </c>
      <c r="G24" s="6">
        <v>27.64566188775598</v>
      </c>
      <c r="H24" s="6">
        <v>44</v>
      </c>
      <c r="I24" s="26"/>
      <c r="J24" s="26"/>
    </row>
    <row r="25" spans="1:10" ht="15">
      <c r="A25" s="11" t="s">
        <v>18</v>
      </c>
      <c r="B25" s="27">
        <v>4.584821351551852</v>
      </c>
      <c r="C25" s="27">
        <v>0</v>
      </c>
      <c r="D25" s="27">
        <v>0</v>
      </c>
      <c r="E25" s="27">
        <v>0.57</v>
      </c>
      <c r="F25" s="27">
        <v>4.584821351551852</v>
      </c>
      <c r="G25" s="27">
        <v>4.019805738143298</v>
      </c>
      <c r="H25" s="27">
        <v>0</v>
      </c>
      <c r="I25" s="25"/>
      <c r="J25" s="25"/>
    </row>
    <row r="26" spans="1:10" ht="15">
      <c r="A26" s="11" t="s">
        <v>19</v>
      </c>
      <c r="B26" s="28">
        <v>-1.2205113606956162</v>
      </c>
      <c r="C26" s="28"/>
      <c r="D26" s="28"/>
      <c r="E26" s="28">
        <v>-1.6397603643703742</v>
      </c>
      <c r="F26" s="28">
        <v>-1.0643933198764728</v>
      </c>
      <c r="G26" s="28">
        <v>0</v>
      </c>
      <c r="H26" s="28">
        <v>0</v>
      </c>
      <c r="I26" s="25"/>
      <c r="J26" s="25"/>
    </row>
    <row r="35" spans="3:8" ht="12.75">
      <c r="C35" s="18"/>
      <c r="D35" s="18"/>
      <c r="E35" s="18"/>
      <c r="F35" s="18"/>
      <c r="H35" s="18"/>
    </row>
  </sheetData>
  <sheetProtection/>
  <printOptions/>
  <pageMargins left="1.75" right="1.75" top="1" bottom="1" header="0.5" footer="0.5"/>
  <pageSetup fitToHeight="2" fitToWidth="2" horizontalDpi="600" verticalDpi="600" orientation="landscape" paperSize="17" r:id="rId2"/>
  <headerFooter alignWithMargins="0">
    <oddFooter>&amp;C&amp;F&amp;R&amp;P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Mountsier, Beth</cp:lastModifiedBy>
  <cp:lastPrinted>2009-06-22T22:33:38Z</cp:lastPrinted>
  <dcterms:created xsi:type="dcterms:W3CDTF">2008-03-03T17:03:21Z</dcterms:created>
  <dcterms:modified xsi:type="dcterms:W3CDTF">2009-06-26T22:03:03Z</dcterms:modified>
  <cp:category/>
  <cp:version/>
  <cp:contentType/>
  <cp:contentStatus/>
</cp:coreProperties>
</file>