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2495" activeTab="0"/>
  </bookViews>
  <sheets>
    <sheet name="Form C Non GF Financial Plan" sheetId="1" r:id="rId1"/>
  </sheets>
  <externalReferences>
    <externalReference r:id="rId4"/>
  </externalReferences>
  <definedNames>
    <definedName name="Actual">#REF!</definedName>
    <definedName name="Master">'[1]Master'!$A$6:$J$3210</definedName>
    <definedName name="_xlnm.Print_Area" localSheetId="0">'Form C Non GF Financial Plan'!$A$1:$G$40</definedName>
    <definedName name="Z_6B3DA342_0A94_444A_9A6A_8F678A3CB78E_.wvu.PrintArea" localSheetId="0" hidden="1">'Form C Non GF Financial Plan'!$A$1:$G$40</definedName>
  </definedNames>
  <calcPr fullCalcOnLoad="1"/>
</workbook>
</file>

<file path=xl/sharedStrings.xml><?xml version="1.0" encoding="utf-8"?>
<sst xmlns="http://schemas.openxmlformats.org/spreadsheetml/2006/main" count="42" uniqueCount="42">
  <si>
    <t>Non-CX Financial Plan</t>
  </si>
  <si>
    <t>Fund Name:  Human Services Levy</t>
  </si>
  <si>
    <t>Fund Number:  000001142</t>
  </si>
  <si>
    <t>Category</t>
  </si>
  <si>
    <t xml:space="preserve">2010 Revised  </t>
  </si>
  <si>
    <t>2010 Estimated</t>
  </si>
  <si>
    <t>Estimated-Adopted Change</t>
  </si>
  <si>
    <t>Explanation of Change</t>
  </si>
  <si>
    <t xml:space="preserve">Beginning Fund Balance </t>
  </si>
  <si>
    <t>Revenues</t>
  </si>
  <si>
    <t>* Veterans Levy Millage</t>
  </si>
  <si>
    <t>Higher revenue collection</t>
  </si>
  <si>
    <t>* Interest Earnings</t>
  </si>
  <si>
    <t>Lower revenue collection</t>
  </si>
  <si>
    <t>Total Revenues</t>
  </si>
  <si>
    <t>Expenditures</t>
  </si>
  <si>
    <t>* Administration and Board Support</t>
  </si>
  <si>
    <t>* Services and Capital</t>
  </si>
  <si>
    <t>Prior year carryovers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</si>
  <si>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</si>
  <si>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</si>
  <si>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</si>
  <si>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</si>
  <si>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</si>
  <si>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</si>
  <si>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* Encumbrances for Contracted Providers</t>
  </si>
  <si>
    <t>* Capital Projects Commitments</t>
  </si>
  <si>
    <t>* Service Programs Commitments</t>
  </si>
  <si>
    <t>Total Designations and Reserves</t>
  </si>
  <si>
    <t>Ending Undesignated Fund Balance</t>
  </si>
  <si>
    <t>Target Fund Balance</t>
  </si>
  <si>
    <t>Financial Plan Notes: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</si>
  <si>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</si>
  <si>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Adopted</t>
    </r>
    <r>
      <rPr>
        <b/>
        <vertAlign val="superscript"/>
        <sz val="12"/>
        <rFont val="Times New Roman"/>
        <family val="1"/>
      </rPr>
      <t>2</t>
    </r>
  </si>
  <si>
    <r>
      <t xml:space="preserve">* Encumbrances 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</si>
  <si>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Actuals are taken from ARMS 14th Month or 2009 CAFR</t>
    </r>
  </si>
  <si>
    <r>
      <t>2</t>
    </r>
    <r>
      <rPr>
        <sz val="10"/>
        <rFont val="Times New Roman"/>
        <family val="1"/>
      </rPr>
      <t xml:space="preserve"> Adopted is taken from 2010 Adopted Budget Book or Essbase Budget System</t>
    </r>
  </si>
  <si>
    <r>
      <t xml:space="preserve">3 </t>
    </r>
    <r>
      <rPr>
        <sz val="10"/>
        <rFont val="Times New Roman"/>
        <family val="1"/>
      </rPr>
      <t xml:space="preserve"> Prior Years Contracts Encumbrances</t>
    </r>
  </si>
  <si>
    <t>Transfer to OPD</t>
  </si>
  <si>
    <t xml:space="preserve">2nd Supplemental </t>
  </si>
  <si>
    <t>Date Prepared:  October 27, 2010</t>
  </si>
  <si>
    <t>Prepared by:  John Baker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</si>
</sst>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_);_(* \(#,##0\);_(* &quot;-&quot;??_);_(@_)"/>
    <numFmt numFmtId="166" formatCode="0.0%"/>
    <numFmt numFmtId="167" formatCode="[$-409]d\-mmm\-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37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7" fontId="20" fillId="0" borderId="0" xfId="55" applyFont="1" applyBorder="1" applyAlignment="1">
      <alignment horizontal="centerContinuous" wrapText="1"/>
      <protection/>
    </xf>
    <xf numFmtId="37" fontId="21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14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14" fillId="24" borderId="0" xfId="0" applyFont="1" applyFill="1" applyBorder="1" applyAlignment="1">
      <alignment horizontal="left"/>
    </xf>
    <xf numFmtId="37" fontId="20" fillId="0" borderId="0" xfId="55" applyFont="1" applyBorder="1" applyAlignment="1">
      <alignment horizontal="center" wrapText="1"/>
      <protection/>
    </xf>
    <xf numFmtId="0" fontId="0" fillId="24" borderId="0" xfId="0" applyFill="1" applyBorder="1" applyAlignment="1">
      <alignment horizontal="centerContinuous"/>
    </xf>
    <xf numFmtId="37" fontId="14" fillId="0" borderId="0" xfId="55" applyFont="1" applyBorder="1" applyAlignment="1">
      <alignment horizontal="left" wrapText="1"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centerContinuous"/>
    </xf>
    <xf numFmtId="0" fontId="0" fillId="24" borderId="0" xfId="0" applyFill="1" applyAlignment="1">
      <alignment/>
    </xf>
    <xf numFmtId="37" fontId="22" fillId="0" borderId="0" xfId="55" applyFont="1" applyBorder="1" applyAlignment="1">
      <alignment horizontal="left"/>
      <protection/>
    </xf>
    <xf numFmtId="37" fontId="23" fillId="0" borderId="10" xfId="55" applyFont="1" applyBorder="1" applyAlignment="1">
      <alignment horizontal="left" wrapText="1"/>
      <protection/>
    </xf>
    <xf numFmtId="37" fontId="24" fillId="0" borderId="0" xfId="55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25" fillId="0" borderId="0" xfId="55" applyFont="1" applyBorder="1" applyAlignment="1">
      <alignment horizontal="centerContinuous" wrapText="1"/>
      <protection/>
    </xf>
    <xf numFmtId="37" fontId="22" fillId="24" borderId="11" xfId="55" applyFont="1" applyFill="1" applyBorder="1" applyAlignment="1" applyProtection="1">
      <alignment horizontal="left" wrapText="1"/>
      <protection/>
    </xf>
    <xf numFmtId="37" fontId="22" fillId="24" borderId="12" xfId="55" applyFont="1" applyFill="1" applyBorder="1" applyAlignment="1">
      <alignment horizontal="center" wrapText="1"/>
      <protection/>
    </xf>
    <xf numFmtId="37" fontId="22" fillId="24" borderId="13" xfId="55" applyFont="1" applyFill="1" applyBorder="1" applyAlignment="1">
      <alignment horizontal="center" wrapText="1"/>
      <protection/>
    </xf>
    <xf numFmtId="37" fontId="22" fillId="24" borderId="14" xfId="55" applyFont="1" applyFill="1" applyBorder="1" applyAlignment="1">
      <alignment horizontal="center" wrapText="1"/>
      <protection/>
    </xf>
    <xf numFmtId="37" fontId="22" fillId="24" borderId="15" xfId="55" applyFont="1" applyFill="1" applyBorder="1" applyAlignment="1">
      <alignment horizontal="center" wrapText="1"/>
      <protection/>
    </xf>
    <xf numFmtId="37" fontId="22" fillId="24" borderId="16" xfId="55" applyFont="1" applyFill="1" applyBorder="1" applyAlignment="1">
      <alignment horizontal="center" wrapText="1"/>
      <protection/>
    </xf>
    <xf numFmtId="37" fontId="22" fillId="24" borderId="11" xfId="55" applyFont="1" applyFill="1" applyBorder="1" applyAlignment="1">
      <alignment horizontal="center" wrapText="1"/>
      <protection/>
    </xf>
    <xf numFmtId="37" fontId="22" fillId="24" borderId="0" xfId="55" applyFont="1" applyFill="1" applyAlignment="1">
      <alignment horizontal="center" wrapText="1"/>
      <protection/>
    </xf>
    <xf numFmtId="0" fontId="14" fillId="24" borderId="0" xfId="0" applyFont="1" applyFill="1" applyAlignment="1">
      <alignment/>
    </xf>
    <xf numFmtId="37" fontId="22" fillId="0" borderId="11" xfId="55" applyFont="1" applyFill="1" applyBorder="1" applyAlignment="1">
      <alignment horizontal="left"/>
      <protection/>
    </xf>
    <xf numFmtId="165" fontId="22" fillId="0" borderId="11" xfId="42" applyNumberFormat="1" applyFont="1" applyFill="1" applyBorder="1" applyAlignment="1">
      <alignment/>
    </xf>
    <xf numFmtId="165" fontId="22" fillId="0" borderId="13" xfId="42" applyNumberFormat="1" applyFont="1" applyFill="1" applyBorder="1" applyAlignment="1">
      <alignment/>
    </xf>
    <xf numFmtId="165" fontId="22" fillId="0" borderId="17" xfId="42" applyNumberFormat="1" applyFont="1" applyFill="1" applyBorder="1" applyAlignment="1">
      <alignment/>
    </xf>
    <xf numFmtId="165" fontId="14" fillId="0" borderId="18" xfId="42" applyNumberFormat="1" applyFont="1" applyBorder="1" applyAlignment="1">
      <alignment/>
    </xf>
    <xf numFmtId="165" fontId="23" fillId="0" borderId="19" xfId="42" applyNumberFormat="1" applyFont="1" applyBorder="1" applyAlignment="1">
      <alignment/>
    </xf>
    <xf numFmtId="165" fontId="22" fillId="0" borderId="0" xfId="42" applyNumberFormat="1" applyFont="1" applyBorder="1" applyAlignment="1">
      <alignment/>
    </xf>
    <xf numFmtId="165" fontId="22" fillId="0" borderId="0" xfId="42" applyNumberFormat="1" applyFont="1" applyAlignment="1">
      <alignment/>
    </xf>
    <xf numFmtId="0" fontId="22" fillId="0" borderId="0" xfId="0" applyFont="1" applyAlignment="1">
      <alignment/>
    </xf>
    <xf numFmtId="37" fontId="22" fillId="0" borderId="20" xfId="55" applyFont="1" applyFill="1" applyBorder="1" applyAlignment="1">
      <alignment horizontal="left"/>
      <protection/>
    </xf>
    <xf numFmtId="165" fontId="14" fillId="0" borderId="20" xfId="42" applyNumberFormat="1" applyFont="1" applyFill="1" applyBorder="1" applyAlignment="1">
      <alignment/>
    </xf>
    <xf numFmtId="165" fontId="14" fillId="0" borderId="21" xfId="42" applyNumberFormat="1" applyFont="1" applyFill="1" applyBorder="1" applyAlignment="1">
      <alignment/>
    </xf>
    <xf numFmtId="165" fontId="14" fillId="0" borderId="22" xfId="42" applyNumberFormat="1" applyFont="1" applyBorder="1" applyAlignment="1">
      <alignment/>
    </xf>
    <xf numFmtId="165" fontId="14" fillId="0" borderId="23" xfId="42" applyNumberFormat="1" applyFont="1" applyBorder="1" applyAlignment="1">
      <alignment/>
    </xf>
    <xf numFmtId="165" fontId="27" fillId="0" borderId="22" xfId="42" applyNumberFormat="1" applyFont="1" applyBorder="1" applyAlignment="1">
      <alignment/>
    </xf>
    <xf numFmtId="165" fontId="14" fillId="0" borderId="0" xfId="42" applyNumberFormat="1" applyFont="1" applyBorder="1" applyAlignment="1">
      <alignment/>
    </xf>
    <xf numFmtId="165" fontId="14" fillId="0" borderId="0" xfId="42" applyNumberFormat="1" applyFont="1" applyAlignment="1">
      <alignment/>
    </xf>
    <xf numFmtId="0" fontId="14" fillId="0" borderId="0" xfId="0" applyFont="1" applyAlignment="1">
      <alignment/>
    </xf>
    <xf numFmtId="37" fontId="14" fillId="0" borderId="20" xfId="55" applyFont="1" applyFill="1" applyBorder="1" applyAlignment="1">
      <alignment horizontal="left"/>
      <protection/>
    </xf>
    <xf numFmtId="165" fontId="27" fillId="0" borderId="20" xfId="42" applyNumberFormat="1" applyFont="1" applyBorder="1" applyAlignment="1">
      <alignment/>
    </xf>
    <xf numFmtId="165" fontId="23" fillId="0" borderId="11" xfId="42" applyNumberFormat="1" applyFont="1" applyBorder="1" applyAlignment="1">
      <alignment/>
    </xf>
    <xf numFmtId="165" fontId="14" fillId="0" borderId="20" xfId="42" applyNumberFormat="1" applyFont="1" applyBorder="1" applyAlignment="1">
      <alignment/>
    </xf>
    <xf numFmtId="165" fontId="28" fillId="0" borderId="22" xfId="42" applyNumberFormat="1" applyFont="1" applyBorder="1" applyAlignment="1">
      <alignment/>
    </xf>
    <xf numFmtId="165" fontId="27" fillId="0" borderId="20" xfId="42" applyNumberFormat="1" applyFont="1" applyBorder="1" applyAlignment="1">
      <alignment wrapText="1"/>
    </xf>
    <xf numFmtId="165" fontId="14" fillId="0" borderId="21" xfId="42" applyNumberFormat="1" applyFont="1" applyFill="1" applyBorder="1" applyAlignment="1">
      <alignment horizontal="center"/>
    </xf>
    <xf numFmtId="37" fontId="22" fillId="0" borderId="19" xfId="55" applyFont="1" applyFill="1" applyBorder="1" applyAlignment="1">
      <alignment horizontal="left"/>
      <protection/>
    </xf>
    <xf numFmtId="165" fontId="22" fillId="0" borderId="19" xfId="42" applyNumberFormat="1" applyFont="1" applyFill="1" applyBorder="1" applyAlignment="1">
      <alignment/>
    </xf>
    <xf numFmtId="165" fontId="22" fillId="0" borderId="19" xfId="42" applyNumberFormat="1" applyFont="1" applyBorder="1" applyAlignment="1">
      <alignment/>
    </xf>
    <xf numFmtId="165" fontId="27" fillId="0" borderId="19" xfId="42" applyNumberFormat="1" applyFont="1" applyBorder="1" applyAlignment="1">
      <alignment/>
    </xf>
    <xf numFmtId="37" fontId="22" fillId="0" borderId="11" xfId="55" applyFont="1" applyFill="1" applyBorder="1" applyAlignment="1">
      <alignment horizontal="left"/>
      <protection/>
    </xf>
    <xf numFmtId="165" fontId="27" fillId="20" borderId="11" xfId="42" applyNumberFormat="1" applyFont="1" applyFill="1" applyBorder="1" applyAlignment="1" quotePrefix="1">
      <alignment/>
    </xf>
    <xf numFmtId="165" fontId="14" fillId="0" borderId="13" xfId="42" applyNumberFormat="1" applyFont="1" applyFill="1" applyBorder="1" applyAlignment="1">
      <alignment/>
    </xf>
    <xf numFmtId="165" fontId="14" fillId="20" borderId="13" xfId="42" applyNumberFormat="1" applyFont="1" applyFill="1" applyBorder="1" applyAlignment="1">
      <alignment/>
    </xf>
    <xf numFmtId="165" fontId="14" fillId="0" borderId="16" xfId="42" applyNumberFormat="1" applyFont="1" applyBorder="1" applyAlignment="1">
      <alignment/>
    </xf>
    <xf numFmtId="165" fontId="27" fillId="0" borderId="11" xfId="42" applyNumberFormat="1" applyFont="1" applyBorder="1" applyAlignment="1">
      <alignment/>
    </xf>
    <xf numFmtId="37" fontId="22" fillId="0" borderId="20" xfId="55" applyFont="1" applyFill="1" applyBorder="1" applyAlignment="1">
      <alignment horizontal="left"/>
      <protection/>
    </xf>
    <xf numFmtId="165" fontId="27" fillId="0" borderId="20" xfId="42" applyNumberFormat="1" applyFont="1" applyFill="1" applyBorder="1" applyAlignment="1" quotePrefix="1">
      <alignment/>
    </xf>
    <xf numFmtId="165" fontId="28" fillId="0" borderId="21" xfId="42" applyNumberFormat="1" applyFont="1" applyBorder="1" applyAlignment="1">
      <alignment/>
    </xf>
    <xf numFmtId="165" fontId="28" fillId="0" borderId="20" xfId="42" applyNumberFormat="1" applyFont="1" applyFill="1" applyBorder="1" applyAlignment="1" quotePrefix="1">
      <alignment/>
    </xf>
    <xf numFmtId="165" fontId="14" fillId="0" borderId="11" xfId="42" applyNumberFormat="1" applyFont="1" applyFill="1" applyBorder="1" applyAlignment="1" quotePrefix="1">
      <alignment/>
    </xf>
    <xf numFmtId="165" fontId="14" fillId="0" borderId="13" xfId="42" applyNumberFormat="1" applyFont="1" applyFill="1" applyBorder="1" applyAlignment="1" quotePrefix="1">
      <alignment/>
    </xf>
    <xf numFmtId="165" fontId="28" fillId="0" borderId="11" xfId="42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165" fontId="14" fillId="0" borderId="0" xfId="42" applyNumberFormat="1" applyFont="1" applyFill="1" applyBorder="1" applyAlignment="1">
      <alignment/>
    </xf>
    <xf numFmtId="165" fontId="14" fillId="0" borderId="22" xfId="42" applyNumberFormat="1" applyFont="1" applyFill="1" applyBorder="1" applyAlignment="1">
      <alignment/>
    </xf>
    <xf numFmtId="165" fontId="28" fillId="0" borderId="20" xfId="42" applyNumberFormat="1" applyFont="1" applyFill="1" applyBorder="1" applyAlignment="1">
      <alignment/>
    </xf>
    <xf numFmtId="165" fontId="14" fillId="0" borderId="0" xfId="42" applyNumberFormat="1" applyFont="1" applyFill="1" applyBorder="1" applyAlignment="1">
      <alignment/>
    </xf>
    <xf numFmtId="37" fontId="30" fillId="0" borderId="20" xfId="55" applyFont="1" applyFill="1" applyBorder="1" applyAlignment="1">
      <alignment horizontal="left"/>
      <protection/>
    </xf>
    <xf numFmtId="165" fontId="14" fillId="0" borderId="20" xfId="42" applyNumberFormat="1" applyFont="1" applyFill="1" applyBorder="1" applyAlignment="1">
      <alignment/>
    </xf>
    <xf numFmtId="165" fontId="22" fillId="0" borderId="20" xfId="42" applyNumberFormat="1" applyFont="1" applyFill="1" applyBorder="1" applyAlignment="1">
      <alignment/>
    </xf>
    <xf numFmtId="165" fontId="22" fillId="0" borderId="21" xfId="42" applyNumberFormat="1" applyFont="1" applyFill="1" applyBorder="1" applyAlignment="1">
      <alignment/>
    </xf>
    <xf numFmtId="165" fontId="22" fillId="0" borderId="0" xfId="42" applyNumberFormat="1" applyFont="1" applyFill="1" applyBorder="1" applyAlignment="1">
      <alignment/>
    </xf>
    <xf numFmtId="165" fontId="23" fillId="0" borderId="20" xfId="42" applyNumberFormat="1" applyFont="1" applyFill="1" applyBorder="1" applyAlignment="1">
      <alignment/>
    </xf>
    <xf numFmtId="165" fontId="22" fillId="0" borderId="0" xfId="42" applyNumberFormat="1" applyFont="1" applyFill="1" applyBorder="1" applyAlignment="1">
      <alignment/>
    </xf>
    <xf numFmtId="165" fontId="28" fillId="0" borderId="20" xfId="42" applyNumberFormat="1" applyFont="1" applyBorder="1" applyAlignment="1">
      <alignment/>
    </xf>
    <xf numFmtId="37" fontId="22" fillId="0" borderId="24" xfId="55" applyFont="1" applyFill="1" applyBorder="1" applyAlignment="1" quotePrefix="1">
      <alignment horizontal="left"/>
      <protection/>
    </xf>
    <xf numFmtId="165" fontId="14" fillId="0" borderId="11" xfId="42" applyNumberFormat="1" applyFont="1" applyFill="1" applyBorder="1" applyAlignment="1">
      <alignment/>
    </xf>
    <xf numFmtId="165" fontId="28" fillId="0" borderId="19" xfId="42" applyNumberFormat="1" applyFont="1" applyBorder="1" applyAlignment="1">
      <alignment horizontal="right"/>
    </xf>
    <xf numFmtId="165" fontId="14" fillId="0" borderId="0" xfId="42" applyNumberFormat="1" applyFont="1" applyAlignment="1">
      <alignment horizontal="right"/>
    </xf>
    <xf numFmtId="37" fontId="23" fillId="0" borderId="0" xfId="55" applyFont="1" applyAlignment="1">
      <alignment horizontal="left"/>
      <protection/>
    </xf>
    <xf numFmtId="37" fontId="28" fillId="0" borderId="0" xfId="55" applyFont="1" applyBorder="1">
      <alignment/>
      <protection/>
    </xf>
    <xf numFmtId="37" fontId="23" fillId="0" borderId="0" xfId="55" applyFont="1" applyBorder="1">
      <alignment/>
      <protection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37" fontId="23" fillId="0" borderId="0" xfId="55" applyFont="1" applyBorder="1" applyAlignment="1" quotePrefix="1">
      <alignment horizontal="left"/>
      <protection/>
    </xf>
    <xf numFmtId="37" fontId="31" fillId="0" borderId="0" xfId="55" applyFont="1" applyBorder="1" applyAlignment="1">
      <alignment horizontal="left"/>
      <protection/>
    </xf>
    <xf numFmtId="0" fontId="23" fillId="0" borderId="0" xfId="0" applyFont="1" applyBorder="1" applyAlignment="1" quotePrefix="1">
      <alignment horizontal="left"/>
    </xf>
    <xf numFmtId="0" fontId="31" fillId="0" borderId="0" xfId="0" applyFont="1" applyAlignment="1">
      <alignment horizontal="left"/>
    </xf>
    <xf numFmtId="37" fontId="23" fillId="0" borderId="0" xfId="55" applyFont="1" applyBorder="1">
      <alignment/>
      <protection/>
    </xf>
    <xf numFmtId="0" fontId="28" fillId="0" borderId="0" xfId="0" applyFont="1" applyBorder="1" applyAlignment="1">
      <alignment horizontal="center"/>
    </xf>
    <xf numFmtId="37" fontId="22" fillId="0" borderId="0" xfId="55" applyFont="1" applyBorder="1">
      <alignment/>
      <protection/>
    </xf>
    <xf numFmtId="37" fontId="14" fillId="0" borderId="0" xfId="55" applyFont="1" applyBorder="1">
      <alignment/>
      <protection/>
    </xf>
    <xf numFmtId="0" fontId="28" fillId="0" borderId="0" xfId="0" applyFont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Alignment="1">
      <alignment horizontal="left"/>
    </xf>
    <xf numFmtId="37" fontId="21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231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43.7109375" style="107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1.710937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3" t="s">
        <v>0</v>
      </c>
      <c r="B2" s="113"/>
      <c r="C2" s="113"/>
      <c r="D2" s="113"/>
      <c r="E2" s="113"/>
      <c r="F2" s="113"/>
      <c r="G2" s="113"/>
      <c r="H2" s="6"/>
    </row>
    <row r="3" spans="1:8" s="7" customFormat="1" ht="19.5" customHeight="1">
      <c r="A3" s="8" t="s">
        <v>1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 t="s">
        <v>39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41</v>
      </c>
      <c r="B5" s="10"/>
      <c r="C5" s="10"/>
      <c r="D5" s="10"/>
      <c r="E5" s="10"/>
      <c r="F5" s="15"/>
      <c r="G5" s="11" t="s">
        <v>40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3</v>
      </c>
      <c r="B7" s="21" t="s">
        <v>32</v>
      </c>
      <c r="C7" s="22" t="s">
        <v>33</v>
      </c>
      <c r="D7" s="23" t="s">
        <v>4</v>
      </c>
      <c r="E7" s="24" t="s">
        <v>5</v>
      </c>
      <c r="F7" s="25" t="s">
        <v>6</v>
      </c>
      <c r="G7" s="26" t="s">
        <v>7</v>
      </c>
      <c r="H7" s="27"/>
    </row>
    <row r="8" spans="1:9" s="37" customFormat="1" ht="15.75">
      <c r="A8" s="29" t="s">
        <v>8</v>
      </c>
      <c r="B8" s="30">
        <v>11944510</v>
      </c>
      <c r="C8" s="31">
        <v>9096640</v>
      </c>
      <c r="D8" s="31">
        <v>11183298</v>
      </c>
      <c r="E8" s="32">
        <v>11183298</v>
      </c>
      <c r="F8" s="33"/>
      <c r="G8" s="34"/>
      <c r="H8" s="35"/>
      <c r="I8" s="36"/>
    </row>
    <row r="9" spans="1:9" s="46" customFormat="1" ht="15.75">
      <c r="A9" s="38" t="s">
        <v>9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10</v>
      </c>
      <c r="B10" s="39">
        <v>7402788</v>
      </c>
      <c r="C10" s="40">
        <v>7545629</v>
      </c>
      <c r="D10" s="40">
        <v>7568876</v>
      </c>
      <c r="E10" s="40">
        <v>7568876</v>
      </c>
      <c r="F10" s="33">
        <f>+E10-C10</f>
        <v>23247</v>
      </c>
      <c r="G10" s="48" t="s">
        <v>11</v>
      </c>
      <c r="H10" s="44"/>
      <c r="I10" s="45"/>
    </row>
    <row r="11" spans="1:9" s="46" customFormat="1" ht="15.75">
      <c r="A11" s="47" t="s">
        <v>12</v>
      </c>
      <c r="B11" s="39">
        <v>265695</v>
      </c>
      <c r="C11" s="40">
        <v>79000</v>
      </c>
      <c r="D11" s="40">
        <v>55461</v>
      </c>
      <c r="E11" s="40">
        <v>55461</v>
      </c>
      <c r="F11" s="33">
        <f>+E11-C11</f>
        <v>-23539</v>
      </c>
      <c r="G11" s="48" t="s">
        <v>13</v>
      </c>
      <c r="H11" s="44"/>
      <c r="I11" s="45"/>
    </row>
    <row r="12" spans="1:9" s="46" customFormat="1" ht="15.75">
      <c r="A12" s="47"/>
      <c r="B12" s="39"/>
      <c r="C12" s="40"/>
      <c r="D12" s="40"/>
      <c r="E12" s="40"/>
      <c r="F12" s="33"/>
      <c r="G12" s="48"/>
      <c r="H12" s="44"/>
      <c r="I12" s="45"/>
    </row>
    <row r="13" spans="1:9" s="37" customFormat="1" ht="15.75">
      <c r="A13" s="29" t="s">
        <v>14</v>
      </c>
      <c r="B13" s="30">
        <f>SUM(B9:B12)</f>
        <v>7668483</v>
      </c>
      <c r="C13" s="30">
        <f>SUM(C10:C12)</f>
        <v>7624629</v>
      </c>
      <c r="D13" s="30">
        <f>SUM(D10:D12)</f>
        <v>7624337</v>
      </c>
      <c r="E13" s="30">
        <f>SUM(E10:E12)</f>
        <v>7624337</v>
      </c>
      <c r="F13" s="30">
        <f>SUM(F10:F12)</f>
        <v>-292</v>
      </c>
      <c r="G13" s="49"/>
      <c r="H13" s="35"/>
      <c r="I13" s="36"/>
    </row>
    <row r="14" spans="1:9" s="46" customFormat="1" ht="15.75">
      <c r="A14" s="38" t="s">
        <v>15</v>
      </c>
      <c r="B14" s="39"/>
      <c r="C14" s="40"/>
      <c r="D14" s="40"/>
      <c r="E14" s="50"/>
      <c r="F14" s="33"/>
      <c r="G14" s="51"/>
      <c r="H14" s="44"/>
      <c r="I14" s="45"/>
    </row>
    <row r="15" spans="1:9" s="46" customFormat="1" ht="15.75">
      <c r="A15" s="47" t="s">
        <v>16</v>
      </c>
      <c r="B15" s="39">
        <v>-473664</v>
      </c>
      <c r="C15" s="40">
        <v>-544353</v>
      </c>
      <c r="D15" s="40">
        <v>-544353</v>
      </c>
      <c r="E15" s="40">
        <v>-544353</v>
      </c>
      <c r="F15" s="33">
        <f>+E15-C15</f>
        <v>0</v>
      </c>
      <c r="G15" s="52"/>
      <c r="H15" s="44"/>
      <c r="I15" s="45"/>
    </row>
    <row r="16" spans="1:9" s="46" customFormat="1" ht="15.75">
      <c r="A16" s="47" t="s">
        <v>17</v>
      </c>
      <c r="B16" s="39">
        <v>-7956031</v>
      </c>
      <c r="C16" s="40">
        <v>-13629826</v>
      </c>
      <c r="D16" s="40">
        <v>-13629826</v>
      </c>
      <c r="E16" s="40">
        <f>-13629826-195933</f>
        <v>-13825759</v>
      </c>
      <c r="F16" s="33">
        <f>+E16-C16</f>
        <v>-195933</v>
      </c>
      <c r="G16" s="52" t="s">
        <v>38</v>
      </c>
      <c r="H16" s="44"/>
      <c r="I16" s="45"/>
    </row>
    <row r="17" spans="1:9" s="46" customFormat="1" ht="18.75">
      <c r="A17" s="47" t="s">
        <v>34</v>
      </c>
      <c r="B17" s="39"/>
      <c r="C17" s="40"/>
      <c r="D17" s="40">
        <v>-621902</v>
      </c>
      <c r="E17" s="40">
        <v>-621902</v>
      </c>
      <c r="F17" s="33">
        <f>+E17-C17</f>
        <v>-621902</v>
      </c>
      <c r="G17" s="52" t="s">
        <v>18</v>
      </c>
      <c r="H17" s="44"/>
      <c r="I17" s="45"/>
    </row>
    <row r="18" spans="1:9" s="46" customFormat="1" ht="15.75">
      <c r="A18" s="47"/>
      <c r="B18" s="39"/>
      <c r="C18" s="53"/>
      <c r="D18" s="40"/>
      <c r="E18" s="40"/>
      <c r="F18" s="33"/>
      <c r="G18" s="48"/>
      <c r="H18" s="44"/>
      <c r="I18" s="45"/>
    </row>
    <row r="19" spans="1:9" s="37" customFormat="1" ht="15.75">
      <c r="A19" s="54" t="s">
        <v>19</v>
      </c>
      <c r="B19" s="55">
        <f>SUM(B15:B18)</f>
        <v>-8429695</v>
      </c>
      <c r="C19" s="55">
        <f>SUM(C15:C18)</f>
        <v>-14174179</v>
      </c>
      <c r="D19" s="55">
        <f>SUM(D15:D18)</f>
        <v>-14796081</v>
      </c>
      <c r="E19" s="55">
        <f>SUM(E15:E18)</f>
        <v>-14992014</v>
      </c>
      <c r="F19" s="56">
        <f>+E19-C19</f>
        <v>-817835</v>
      </c>
      <c r="G19" s="57"/>
      <c r="H19" s="35"/>
      <c r="I19" s="36"/>
    </row>
    <row r="20" spans="1:9" s="46" customFormat="1" ht="15.75">
      <c r="A20" s="58" t="s">
        <v>20</v>
      </c>
      <c r="B20" s="59"/>
      <c r="C20" s="60"/>
      <c r="D20" s="60"/>
      <c r="E20" s="61"/>
      <c r="F20" s="62"/>
      <c r="G20" s="63"/>
      <c r="H20" s="44"/>
      <c r="I20" s="45"/>
    </row>
    <row r="21" spans="1:9" s="46" customFormat="1" ht="15.75">
      <c r="A21" s="64" t="s">
        <v>21</v>
      </c>
      <c r="B21" s="65"/>
      <c r="C21" s="39"/>
      <c r="D21" s="39"/>
      <c r="E21" s="39"/>
      <c r="F21" s="50"/>
      <c r="G21" s="66"/>
      <c r="H21" s="44"/>
      <c r="I21" s="45"/>
    </row>
    <row r="22" spans="1:9" s="46" customFormat="1" ht="15.75">
      <c r="A22" s="64"/>
      <c r="B22" s="65"/>
      <c r="C22" s="39"/>
      <c r="D22" s="39"/>
      <c r="E22" s="39"/>
      <c r="F22" s="50"/>
      <c r="G22" s="66"/>
      <c r="H22" s="44"/>
      <c r="I22" s="45"/>
    </row>
    <row r="23" spans="1:9" s="46" customFormat="1" ht="15.75">
      <c r="A23" s="64"/>
      <c r="B23" s="65"/>
      <c r="C23" s="39"/>
      <c r="D23" s="39"/>
      <c r="E23" s="39"/>
      <c r="F23" s="50"/>
      <c r="G23" s="66"/>
      <c r="H23" s="44"/>
      <c r="I23" s="45"/>
    </row>
    <row r="24" spans="1:9" s="46" customFormat="1" ht="15.75">
      <c r="A24" s="38" t="s">
        <v>22</v>
      </c>
      <c r="B24" s="67">
        <f>SUM(B22:B23)</f>
        <v>0</v>
      </c>
      <c r="C24" s="67">
        <f>SUM(C22:C23)</f>
        <v>0</v>
      </c>
      <c r="D24" s="67">
        <f>SUM(D22:D23)</f>
        <v>0</v>
      </c>
      <c r="E24" s="67">
        <f>SUM(E22:E23)</f>
        <v>0</v>
      </c>
      <c r="F24" s="50">
        <f>+E24-C24</f>
        <v>0</v>
      </c>
      <c r="G24" s="66"/>
      <c r="H24" s="44"/>
      <c r="I24" s="45"/>
    </row>
    <row r="25" spans="1:102" s="72" customFormat="1" ht="15.75">
      <c r="A25" s="29" t="s">
        <v>23</v>
      </c>
      <c r="B25" s="68">
        <f>+B8+B13+B19+B24</f>
        <v>11183298</v>
      </c>
      <c r="C25" s="69">
        <f>+C8+C13+C19+C20</f>
        <v>2547090</v>
      </c>
      <c r="D25" s="69">
        <f>+D8+D13+D19+D20</f>
        <v>4011554</v>
      </c>
      <c r="E25" s="69">
        <f>+E8+E13+E19+E20</f>
        <v>3815621</v>
      </c>
      <c r="F25" s="69">
        <f>+E25-C25</f>
        <v>1268531</v>
      </c>
      <c r="G25" s="70"/>
      <c r="H25" s="44"/>
      <c r="I25" s="44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</row>
    <row r="26" spans="1:9" s="46" customFormat="1" ht="15.75">
      <c r="A26" s="64" t="s">
        <v>24</v>
      </c>
      <c r="B26" s="39"/>
      <c r="C26" s="40"/>
      <c r="D26" s="40"/>
      <c r="E26" s="73"/>
      <c r="F26" s="74"/>
      <c r="G26" s="75"/>
      <c r="H26" s="76"/>
      <c r="I26" s="45"/>
    </row>
    <row r="27" spans="1:9" s="46" customFormat="1" ht="15.75">
      <c r="A27" s="77" t="s">
        <v>25</v>
      </c>
      <c r="B27" s="39">
        <v>-621902</v>
      </c>
      <c r="C27" s="40"/>
      <c r="D27" s="40"/>
      <c r="E27" s="73"/>
      <c r="F27" s="78"/>
      <c r="G27" s="75"/>
      <c r="H27" s="76"/>
      <c r="I27" s="45"/>
    </row>
    <row r="28" spans="1:9" s="46" customFormat="1" ht="15.75">
      <c r="A28" s="77" t="s">
        <v>26</v>
      </c>
      <c r="B28" s="39">
        <v>-1862465</v>
      </c>
      <c r="C28" s="40"/>
      <c r="D28" s="40"/>
      <c r="E28" s="73"/>
      <c r="F28" s="78"/>
      <c r="G28" s="75"/>
      <c r="H28" s="76"/>
      <c r="I28" s="45"/>
    </row>
    <row r="29" spans="1:9" s="46" customFormat="1" ht="15.75">
      <c r="A29" s="77" t="s">
        <v>27</v>
      </c>
      <c r="B29" s="39">
        <v>-6246178</v>
      </c>
      <c r="C29" s="40">
        <v>-1460432</v>
      </c>
      <c r="D29" s="40">
        <v>-2928615</v>
      </c>
      <c r="E29" s="73">
        <f>-2928615+112994</f>
        <v>-2815621</v>
      </c>
      <c r="F29" s="78"/>
      <c r="G29" s="75"/>
      <c r="H29" s="76"/>
      <c r="I29" s="45"/>
    </row>
    <row r="30" spans="1:9" s="46" customFormat="1" ht="15.75">
      <c r="A30" s="77"/>
      <c r="B30" s="39"/>
      <c r="C30" s="40"/>
      <c r="D30" s="40"/>
      <c r="E30" s="73"/>
      <c r="F30" s="78"/>
      <c r="G30" s="75"/>
      <c r="H30" s="76"/>
      <c r="I30" s="45"/>
    </row>
    <row r="31" spans="1:9" s="37" customFormat="1" ht="15.75">
      <c r="A31" s="64" t="s">
        <v>28</v>
      </c>
      <c r="B31" s="79">
        <f>SUM(B26:B30)</f>
        <v>-8730545</v>
      </c>
      <c r="C31" s="80">
        <f>SUM(C26:C30)</f>
        <v>-1460432</v>
      </c>
      <c r="D31" s="80">
        <f>SUM(D26:D30)</f>
        <v>-2928615</v>
      </c>
      <c r="E31" s="81">
        <f>SUM(E26:E30)</f>
        <v>-2815621</v>
      </c>
      <c r="F31" s="50"/>
      <c r="G31" s="82"/>
      <c r="H31" s="83"/>
      <c r="I31" s="36"/>
    </row>
    <row r="32" spans="1:9" s="37" customFormat="1" ht="15.75">
      <c r="A32" s="29" t="s">
        <v>29</v>
      </c>
      <c r="B32" s="30">
        <f>+B25+B31</f>
        <v>2452753</v>
      </c>
      <c r="C32" s="31">
        <f>+C25+C31</f>
        <v>1086658</v>
      </c>
      <c r="D32" s="31">
        <f>+D25+D31</f>
        <v>1082939</v>
      </c>
      <c r="E32" s="31">
        <f>+E25+E31</f>
        <v>1000000</v>
      </c>
      <c r="F32" s="31"/>
      <c r="G32" s="84"/>
      <c r="H32" s="35"/>
      <c r="I32" s="36"/>
    </row>
    <row r="33" spans="1:9" s="46" customFormat="1" ht="16.5" thickBot="1">
      <c r="A33" s="85" t="s">
        <v>30</v>
      </c>
      <c r="B33" s="86">
        <v>1000000</v>
      </c>
      <c r="C33" s="86">
        <v>1000000</v>
      </c>
      <c r="D33" s="86">
        <v>1000000</v>
      </c>
      <c r="E33" s="86">
        <v>1000000</v>
      </c>
      <c r="F33" s="60"/>
      <c r="G33" s="87"/>
      <c r="H33" s="88"/>
      <c r="I33" s="45"/>
    </row>
    <row r="34" spans="1:8" s="92" customFormat="1" ht="13.5" customHeight="1">
      <c r="A34" s="89" t="s">
        <v>31</v>
      </c>
      <c r="B34" s="90"/>
      <c r="C34" s="91"/>
      <c r="D34" s="90"/>
      <c r="E34" s="90"/>
      <c r="G34" s="90"/>
      <c r="H34" s="90"/>
    </row>
    <row r="35" spans="1:8" s="92" customFormat="1" ht="10.5" customHeight="1">
      <c r="A35" s="93" t="s">
        <v>35</v>
      </c>
      <c r="B35" s="94"/>
      <c r="C35" s="95"/>
      <c r="D35" s="94"/>
      <c r="E35" s="90"/>
      <c r="F35" s="90"/>
      <c r="G35" s="94"/>
      <c r="H35" s="94"/>
    </row>
    <row r="36" spans="1:8" s="92" customFormat="1" ht="14.25" customHeight="1">
      <c r="A36" s="96" t="s">
        <v>36</v>
      </c>
      <c r="B36" s="94"/>
      <c r="C36" s="97"/>
      <c r="D36" s="94"/>
      <c r="E36" s="90"/>
      <c r="F36" s="90"/>
      <c r="G36" s="94"/>
      <c r="H36" s="94"/>
    </row>
    <row r="37" spans="1:8" s="92" customFormat="1" ht="11.25" customHeight="1">
      <c r="A37" s="98" t="s">
        <v>37</v>
      </c>
      <c r="B37" s="90"/>
      <c r="C37" s="99"/>
      <c r="D37" s="90"/>
      <c r="E37" s="90"/>
      <c r="F37" s="90"/>
      <c r="G37" s="100"/>
      <c r="H37" s="94"/>
    </row>
    <row r="38" spans="1:8" s="46" customFormat="1" ht="15" customHeight="1">
      <c r="A38" s="92"/>
      <c r="B38" s="71"/>
      <c r="C38" s="101"/>
      <c r="D38" s="71"/>
      <c r="E38" s="102"/>
      <c r="F38" s="102"/>
      <c r="G38" s="90"/>
      <c r="H38" s="102"/>
    </row>
    <row r="39" spans="1:8" s="46" customFormat="1" ht="15.75">
      <c r="A39" s="103"/>
      <c r="B39" s="104"/>
      <c r="C39" s="105"/>
      <c r="D39" s="104"/>
      <c r="E39" s="104"/>
      <c r="F39" s="104"/>
      <c r="G39" s="94"/>
      <c r="H39" s="71"/>
    </row>
    <row r="40" spans="1:8" s="46" customFormat="1" ht="15.75">
      <c r="A40" s="106"/>
      <c r="B40" s="104"/>
      <c r="C40" s="105"/>
      <c r="D40" s="104"/>
      <c r="E40" s="104"/>
      <c r="F40" s="104"/>
      <c r="G40" s="94"/>
      <c r="H40" s="71"/>
    </row>
    <row r="41" spans="1:8" s="46" customFormat="1" ht="15.75">
      <c r="A41" s="106"/>
      <c r="B41" s="104"/>
      <c r="C41" s="105"/>
      <c r="D41" s="104"/>
      <c r="E41" s="104"/>
      <c r="F41" s="104"/>
      <c r="G41" s="94"/>
      <c r="H41" s="71"/>
    </row>
    <row r="42" spans="1:8" s="46" customFormat="1" ht="15.75">
      <c r="A42" s="106"/>
      <c r="B42" s="104"/>
      <c r="C42" s="105"/>
      <c r="D42" s="104"/>
      <c r="E42" s="104"/>
      <c r="F42" s="104"/>
      <c r="G42" s="94"/>
      <c r="H42" s="71"/>
    </row>
    <row r="43" spans="1:8" s="46" customFormat="1" ht="15.75">
      <c r="A43" s="106"/>
      <c r="B43" s="104"/>
      <c r="C43" s="105"/>
      <c r="D43" s="104"/>
      <c r="E43" s="104"/>
      <c r="F43" s="104"/>
      <c r="G43" s="94"/>
      <c r="H43" s="71"/>
    </row>
    <row r="44" spans="1:8" s="46" customFormat="1" ht="15.75">
      <c r="A44" s="106"/>
      <c r="B44" s="104"/>
      <c r="C44" s="105"/>
      <c r="D44" s="104"/>
      <c r="E44" s="104"/>
      <c r="F44" s="104"/>
      <c r="G44" s="94"/>
      <c r="H44" s="71"/>
    </row>
    <row r="45" spans="2:8" ht="15">
      <c r="B45" s="108"/>
      <c r="C45" s="109"/>
      <c r="D45" s="108"/>
      <c r="E45" s="108"/>
      <c r="F45" s="108"/>
      <c r="G45" s="110"/>
      <c r="H45" s="111"/>
    </row>
    <row r="46" spans="2:8" ht="15">
      <c r="B46" s="108"/>
      <c r="C46" s="109"/>
      <c r="D46" s="108"/>
      <c r="E46" s="108"/>
      <c r="F46" s="108"/>
      <c r="G46" s="110"/>
      <c r="H46" s="111"/>
    </row>
    <row r="47" spans="2:8" ht="15">
      <c r="B47" s="108"/>
      <c r="C47" s="109"/>
      <c r="D47" s="108"/>
      <c r="E47" s="108"/>
      <c r="F47" s="108"/>
      <c r="G47" s="110"/>
      <c r="H47" s="111"/>
    </row>
    <row r="48" spans="2:8" ht="15">
      <c r="B48" s="108"/>
      <c r="C48" s="109"/>
      <c r="D48" s="108"/>
      <c r="E48" s="108"/>
      <c r="F48" s="108"/>
      <c r="G48" s="110"/>
      <c r="H48" s="111"/>
    </row>
    <row r="49" ht="12.75">
      <c r="G49" s="110"/>
    </row>
    <row r="50" ht="12.75">
      <c r="G50" s="110"/>
    </row>
    <row r="51" ht="12.75">
      <c r="G51" s="110"/>
    </row>
    <row r="52" ht="12.75">
      <c r="G52" s="110"/>
    </row>
    <row r="53" ht="12.75">
      <c r="G53" s="110"/>
    </row>
    <row r="54" ht="12.75">
      <c r="G54" s="110"/>
    </row>
    <row r="55" ht="12.75">
      <c r="G55" s="110"/>
    </row>
    <row r="56" ht="12.75">
      <c r="G56" s="110"/>
    </row>
    <row r="57" ht="12.75">
      <c r="G57" s="110"/>
    </row>
    <row r="58" ht="12.75">
      <c r="G58" s="110"/>
    </row>
    <row r="59" ht="12.75">
      <c r="G59" s="110"/>
    </row>
    <row r="60" ht="12.75">
      <c r="G60" s="110"/>
    </row>
    <row r="61" ht="12.75">
      <c r="G61" s="110"/>
    </row>
    <row r="62" ht="12.75">
      <c r="G62" s="110"/>
    </row>
    <row r="63" ht="12.75">
      <c r="G63" s="110"/>
    </row>
    <row r="64" ht="12.75">
      <c r="G64" s="110"/>
    </row>
    <row r="65" ht="12.75">
      <c r="G65" s="110"/>
    </row>
    <row r="66" ht="12.75">
      <c r="G66" s="110"/>
    </row>
    <row r="67" ht="12.75">
      <c r="G67" s="110"/>
    </row>
    <row r="68" ht="12.75">
      <c r="G68" s="110"/>
    </row>
    <row r="69" ht="12.75">
      <c r="G69" s="110"/>
    </row>
    <row r="70" ht="12.75">
      <c r="G70" s="110"/>
    </row>
    <row r="71" ht="12.75">
      <c r="G71" s="110"/>
    </row>
    <row r="72" ht="12.75">
      <c r="G72" s="110"/>
    </row>
    <row r="73" ht="12.75">
      <c r="G73" s="110"/>
    </row>
    <row r="74" ht="12.75">
      <c r="G74" s="110"/>
    </row>
    <row r="75" ht="12.75">
      <c r="G75" s="110"/>
    </row>
    <row r="76" ht="12.75">
      <c r="G76" s="110"/>
    </row>
    <row r="77" ht="12.75">
      <c r="G77" s="110"/>
    </row>
    <row r="78" ht="12.75">
      <c r="G78" s="110"/>
    </row>
    <row r="79" ht="12.75">
      <c r="G79" s="110"/>
    </row>
    <row r="80" ht="12.75">
      <c r="G80" s="110"/>
    </row>
    <row r="81" ht="12.75">
      <c r="G81" s="110"/>
    </row>
    <row r="82" ht="12.75">
      <c r="G82" s="110"/>
    </row>
    <row r="83" ht="12.75">
      <c r="G83" s="110"/>
    </row>
    <row r="84" ht="12.75">
      <c r="G84" s="110"/>
    </row>
    <row r="85" ht="12.75">
      <c r="G85" s="110"/>
    </row>
    <row r="86" ht="12.75">
      <c r="G86" s="110"/>
    </row>
    <row r="87" ht="12.75">
      <c r="G87" s="110"/>
    </row>
    <row r="88" ht="12.75">
      <c r="G88" s="110"/>
    </row>
    <row r="89" ht="12.75">
      <c r="G89" s="110"/>
    </row>
    <row r="90" ht="12.75">
      <c r="G90" s="110"/>
    </row>
    <row r="91" ht="12.75">
      <c r="G91" s="110"/>
    </row>
    <row r="92" ht="12.75">
      <c r="G92" s="110"/>
    </row>
    <row r="93" ht="12.75">
      <c r="G93" s="110"/>
    </row>
    <row r="94" ht="12.75">
      <c r="G94" s="110"/>
    </row>
    <row r="95" ht="12.75">
      <c r="G95" s="110"/>
    </row>
    <row r="96" ht="12.75">
      <c r="G96" s="110"/>
    </row>
    <row r="97" ht="12.75">
      <c r="G97" s="110"/>
    </row>
    <row r="98" ht="12.75">
      <c r="G98" s="110"/>
    </row>
    <row r="99" ht="12.75">
      <c r="G99" s="110"/>
    </row>
    <row r="100" ht="12.75">
      <c r="G100" s="110"/>
    </row>
    <row r="101" ht="12.75">
      <c r="G101" s="110"/>
    </row>
    <row r="102" ht="12.75">
      <c r="G102" s="110"/>
    </row>
    <row r="103" ht="12.75">
      <c r="G103" s="110"/>
    </row>
    <row r="104" ht="12.75">
      <c r="G104" s="110"/>
    </row>
    <row r="105" ht="12.75">
      <c r="G105" s="110"/>
    </row>
    <row r="106" ht="12.75">
      <c r="G106" s="110"/>
    </row>
    <row r="107" ht="12.75">
      <c r="G107" s="110"/>
    </row>
    <row r="108" ht="12.75">
      <c r="G108" s="110"/>
    </row>
    <row r="109" ht="12.75">
      <c r="G109" s="110"/>
    </row>
    <row r="110" ht="12.75">
      <c r="G110" s="110"/>
    </row>
    <row r="111" ht="12.75">
      <c r="G111" s="110"/>
    </row>
    <row r="112" ht="12.75">
      <c r="G112" s="110"/>
    </row>
    <row r="113" ht="12.75">
      <c r="G113" s="110"/>
    </row>
    <row r="114" ht="12.75">
      <c r="G114" s="110"/>
    </row>
    <row r="115" ht="12.75">
      <c r="G115" s="110"/>
    </row>
    <row r="116" ht="12.75">
      <c r="G116" s="110"/>
    </row>
    <row r="117" ht="12.75">
      <c r="G117" s="110"/>
    </row>
    <row r="118" ht="12.75">
      <c r="G118" s="110"/>
    </row>
    <row r="119" ht="12.75">
      <c r="G119" s="110"/>
    </row>
    <row r="120" ht="12.75">
      <c r="G120" s="110"/>
    </row>
    <row r="121" ht="12.75">
      <c r="G121" s="110"/>
    </row>
    <row r="122" ht="12.75">
      <c r="G122" s="110"/>
    </row>
    <row r="123" ht="12.75">
      <c r="G123" s="110"/>
    </row>
    <row r="124" ht="12.75">
      <c r="G124" s="110"/>
    </row>
    <row r="125" ht="12.75">
      <c r="G125" s="110"/>
    </row>
    <row r="126" ht="12.75">
      <c r="G126" s="110"/>
    </row>
    <row r="127" ht="12.75">
      <c r="G127" s="110"/>
    </row>
    <row r="128" ht="12.75">
      <c r="G128" s="110"/>
    </row>
    <row r="129" ht="12.75">
      <c r="G129" s="110"/>
    </row>
    <row r="130" ht="12.75">
      <c r="G130" s="110"/>
    </row>
    <row r="131" ht="12.75">
      <c r="G131" s="110"/>
    </row>
    <row r="132" ht="12.75">
      <c r="G132" s="110"/>
    </row>
    <row r="133" ht="12.75">
      <c r="G133" s="110"/>
    </row>
    <row r="134" ht="12.75">
      <c r="G134" s="110"/>
    </row>
    <row r="135" ht="12.75">
      <c r="G135" s="110"/>
    </row>
    <row r="136" ht="12.75">
      <c r="G136" s="110"/>
    </row>
    <row r="137" ht="12.75">
      <c r="G137" s="110"/>
    </row>
    <row r="231" ht="12.75">
      <c r="Q231" s="112"/>
    </row>
  </sheetData>
  <sheetProtection/>
  <mergeCells count="1">
    <mergeCell ref="A2:G2"/>
  </mergeCells>
  <printOptions/>
  <pageMargins left="0.47" right="0.43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Baker</dc:creator>
  <cp:keywords/>
  <dc:description/>
  <cp:lastModifiedBy>John Baker</cp:lastModifiedBy>
  <cp:lastPrinted>2010-10-27T18:16:23Z</cp:lastPrinted>
  <dcterms:created xsi:type="dcterms:W3CDTF">2010-10-27T18:04:37Z</dcterms:created>
  <dcterms:modified xsi:type="dcterms:W3CDTF">2010-10-27T18:16:24Z</dcterms:modified>
  <cp:category/>
  <cp:version/>
  <cp:contentType/>
  <cp:contentStatus/>
</cp:coreProperties>
</file>