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activeTab="0"/>
  </bookViews>
  <sheets>
    <sheet name="Attachment A" sheetId="1" r:id="rId1"/>
  </sheets>
  <definedNames>
    <definedName name="_xlnm.Print_Area" localSheetId="0">'Attachment A'!$A$2:$L$48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<sst xmlns="http://schemas.openxmlformats.org/spreadsheetml/2006/main" count="52" uniqueCount="39">
  <si>
    <t>2021 COVID-19 Emergency Ordinance #8 - Executive Proposed</t>
  </si>
  <si>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</si>
  <si>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</si>
  <si>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</si>
  <si>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</si>
  <si>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</si>
  <si>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</si>
  <si>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</si>
  <si>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</si>
  <si>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</si>
  <si>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</si>
  <si>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STANDALONE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</si>
  <si>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</si>
  <si>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STANDALONE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</si>
  <si>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</si>
  <si>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STANDALONE</t>
    </r>
  </si>
  <si>
    <t>1138768</t>
  </si>
  <si>
    <r>
      <rPr>
        <b/>
        <sz val="10"/>
        <color rgb="FF000000"/>
        <rFont val="Calibri"/>
        <family val="2"/>
      </rPr>
      <t xml:space="preserve">DES LTLF CIVIC HOTEL
</t>
    </r>
    <r>
      <rPr>
        <sz val="8"/>
        <color rgb="FF000000"/>
        <rFont val="Calibri"/>
        <family val="2"/>
      </rPr>
      <t>STANDALONE</t>
    </r>
  </si>
  <si>
    <t>1140719</t>
  </si>
  <si>
    <r>
      <rPr>
        <b/>
        <sz val="10"/>
        <color rgb="FF000000"/>
        <rFont val="Calibri"/>
        <family val="2"/>
      </rPr>
      <t xml:space="preserve">DES LTLF 1ST AVE S WAREHOUSE
</t>
    </r>
    <r>
      <rPr>
        <sz val="8"/>
        <color rgb="FF000000"/>
        <rFont val="Calibri"/>
        <family val="2"/>
      </rPr>
      <t>STANDALONE</t>
    </r>
  </si>
  <si>
    <t>1140752</t>
  </si>
  <si>
    <r>
      <rPr>
        <b/>
        <sz val="10"/>
        <color rgb="FF000000"/>
        <rFont val="Calibri"/>
        <family val="2"/>
      </rPr>
      <t xml:space="preserve">DES LTLF SEATAC SLEEP INN
</t>
    </r>
    <r>
      <rPr>
        <sz val="8"/>
        <color rgb="FF000000"/>
        <rFont val="Calibri"/>
        <family val="2"/>
      </rPr>
      <t>STANDALONE</t>
    </r>
  </si>
  <si>
    <t>1141558</t>
  </si>
  <si>
    <r>
      <rPr>
        <b/>
        <sz val="10"/>
        <color rgb="FF000000"/>
        <rFont val="Calibri"/>
        <family val="2"/>
      </rPr>
      <t xml:space="preserve">DES LTLF KENT 43 WAREHOUSE
</t>
    </r>
    <r>
      <rPr>
        <sz val="8"/>
        <color rgb="FF000000"/>
        <rFont val="Calibri"/>
        <family val="2"/>
      </rPr>
      <t>STANDALONE</t>
    </r>
  </si>
  <si>
    <t>1141698</t>
  </si>
  <si>
    <r>
      <rPr>
        <b/>
        <sz val="10"/>
        <color rgb="FF000000"/>
        <rFont val="Calibri"/>
        <family val="2"/>
      </rPr>
      <t xml:space="preserve">DES LTLF HIAWATHA ARPA
</t>
    </r>
    <r>
      <rPr>
        <sz val="8"/>
        <color rgb="FF000000"/>
        <rFont val="Calibri"/>
        <family val="2"/>
      </rPr>
      <t>STANDALONE</t>
    </r>
  </si>
  <si>
    <t>3310 - LONG-TERM LEASES</t>
  </si>
  <si>
    <t>Total</t>
  </si>
  <si>
    <t/>
  </si>
  <si>
    <t>3951 BLDG REPAIR/REPL SUBFUND</t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</si>
  <si>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</si>
  <si>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</si>
  <si>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1141628</t>
  </si>
  <si>
    <r>
      <rPr>
        <b/>
        <sz val="10"/>
        <color rgb="FF000000"/>
        <rFont val="Calibri"/>
        <family val="2"/>
      </rPr>
      <t xml:space="preserve">DES FMD LEASED HOTEL RESTORE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</si>
  <si>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</si>
  <si>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</si>
  <si>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t>ATTACHMENT A Capital Improvement Program Dated 7_19_2021</t>
  </si>
  <si>
    <t>1139681</t>
  </si>
  <si>
    <r>
      <rPr>
        <b/>
        <sz val="10"/>
        <color rgb="FF000000"/>
        <rFont val="Calibri"/>
        <family val="2"/>
      </rPr>
      <t xml:space="preserve">DES LTLF MEYDENBAUER CTR
</t>
    </r>
    <r>
      <rPr>
        <sz val="8"/>
        <color rgb="FF000000"/>
        <rFont val="Calibri"/>
        <family val="2"/>
      </rPr>
      <t>DES LTLF MASTER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</si>
</sst>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sz val="12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3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6" fillId="4" borderId="18" xfId="0" applyNumberFormat="1" applyFont="1" applyFill="1" applyBorder="1" applyAlignment="1">
      <alignment horizontal="right" vertical="top" wrapText="1" readingOrder="1"/>
    </xf>
    <xf numFmtId="0" fontId="2" fillId="4" borderId="19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164" fontId="6" fillId="5" borderId="11" xfId="0" applyNumberFormat="1" applyFont="1" applyFill="1" applyBorder="1" applyAlignment="1">
      <alignment horizontal="right" vertical="top" wrapText="1" readingOrder="1"/>
    </xf>
    <xf numFmtId="0" fontId="2" fillId="5" borderId="24" xfId="0" applyNumberFormat="1" applyFont="1" applyFill="1" applyBorder="1" applyAlignment="1">
      <alignment vertical="top" wrapText="1"/>
    </xf>
    <xf numFmtId="0" fontId="2" fillId="5" borderId="25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5" fillId="2" borderId="30" xfId="0" applyNumberFormat="1" applyFont="1" applyFill="1" applyBorder="1" applyAlignment="1">
      <alignment horizontal="center" vertical="top" wrapText="1" readingOrder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0" fontId="6" fillId="0" borderId="21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10" fillId="0" borderId="11" xfId="0" applyNumberFormat="1" applyFont="1" applyBorder="1" applyAlignment="1">
      <alignment horizontal="right" vertical="top" wrapText="1" readingOrder="1"/>
    </xf>
    <xf numFmtId="164" fontId="6" fillId="0" borderId="11" xfId="0" applyNumberFormat="1" applyFont="1" applyBorder="1" applyAlignment="1">
      <alignment horizontal="right" vertical="top" wrapText="1" readingOrder="1"/>
    </xf>
    <xf numFmtId="164" fontId="6" fillId="4" borderId="18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5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5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81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819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42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29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0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057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1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153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7"/>
  <sheetViews>
    <sheetView showGridLines="0" tabSelected="1" workbookViewId="0" topLeftCell="A1">
      <pane ySplit="5" topLeftCell="A25" activePane="bottomLeft" state="frozen"/>
      <selection pane="bottomLeft" activeCell="N40" sqref="N40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1.15" customHeight="1"/>
    <row r="2" spans="1:12" s="16" customFormat="1" ht="34.9" customHeigh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5.45" customHeight="1"/>
    <row r="4" spans="1:12" ht="20.25" customHeight="1">
      <c r="A4" s="21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3" customHeight="1"/>
    <row r="6" spans="1:12" ht="18" customHeight="1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25.5">
      <c r="A7" s="1" t="s">
        <v>2</v>
      </c>
      <c r="B7" s="2" t="s">
        <v>3</v>
      </c>
      <c r="C7" s="26" t="s">
        <v>4</v>
      </c>
      <c r="D7" s="27"/>
      <c r="E7" s="27"/>
      <c r="F7" s="26" t="s">
        <v>5</v>
      </c>
      <c r="G7" s="27"/>
      <c r="H7" s="27"/>
      <c r="I7" s="3" t="s">
        <v>6</v>
      </c>
      <c r="J7" s="3" t="s">
        <v>7</v>
      </c>
      <c r="K7" s="3" t="s">
        <v>8</v>
      </c>
      <c r="L7" s="4" t="s">
        <v>9</v>
      </c>
    </row>
    <row r="8" spans="1:12" ht="15">
      <c r="A8" s="31" t="s">
        <v>10</v>
      </c>
      <c r="B8" s="34" t="s">
        <v>11</v>
      </c>
      <c r="C8" s="5"/>
      <c r="D8" s="6"/>
      <c r="E8" s="7"/>
      <c r="F8" s="5"/>
      <c r="G8" s="6"/>
      <c r="H8" s="7"/>
      <c r="I8" s="37">
        <v>-200000</v>
      </c>
      <c r="J8" s="40">
        <v>0</v>
      </c>
      <c r="K8" s="40">
        <v>0</v>
      </c>
      <c r="L8" s="28">
        <f>SUM(I8:K10)</f>
        <v>-200000</v>
      </c>
    </row>
    <row r="9" spans="1:12" ht="18" customHeight="1">
      <c r="A9" s="32"/>
      <c r="B9" s="35"/>
      <c r="C9" s="8"/>
      <c r="D9" s="9"/>
      <c r="E9" s="10"/>
      <c r="F9" s="8"/>
      <c r="G9" s="9"/>
      <c r="H9" s="10"/>
      <c r="I9" s="38"/>
      <c r="J9" s="35"/>
      <c r="K9" s="35"/>
      <c r="L9" s="29"/>
    </row>
    <row r="10" spans="1:12" ht="15">
      <c r="A10" s="33"/>
      <c r="B10" s="36"/>
      <c r="C10" s="11"/>
      <c r="D10" s="12"/>
      <c r="E10" s="13"/>
      <c r="F10" s="11"/>
      <c r="G10" s="12"/>
      <c r="H10" s="13"/>
      <c r="I10" s="39"/>
      <c r="J10" s="36"/>
      <c r="K10" s="36"/>
      <c r="L10" s="30"/>
    </row>
    <row r="11" spans="1:12" ht="15">
      <c r="A11" s="31" t="s">
        <v>12</v>
      </c>
      <c r="B11" s="34" t="s">
        <v>13</v>
      </c>
      <c r="C11" s="5"/>
      <c r="D11" s="6"/>
      <c r="E11" s="7"/>
      <c r="F11" s="5"/>
      <c r="G11" s="6"/>
      <c r="H11" s="7"/>
      <c r="I11" s="37">
        <v>604190</v>
      </c>
      <c r="J11" s="40">
        <v>0</v>
      </c>
      <c r="K11" s="40">
        <v>0</v>
      </c>
      <c r="L11" s="28">
        <f aca="true" t="shared" si="0" ref="L11">SUM(I11:K13)</f>
        <v>604190</v>
      </c>
    </row>
    <row r="12" spans="1:12" ht="18" customHeight="1">
      <c r="A12" s="32"/>
      <c r="B12" s="35"/>
      <c r="C12" s="8"/>
      <c r="D12" s="9"/>
      <c r="E12" s="10"/>
      <c r="F12" s="8"/>
      <c r="G12" s="9"/>
      <c r="H12" s="10"/>
      <c r="I12" s="38"/>
      <c r="J12" s="35"/>
      <c r="K12" s="35"/>
      <c r="L12" s="29"/>
    </row>
    <row r="13" spans="1:12" ht="15">
      <c r="A13" s="33"/>
      <c r="B13" s="36"/>
      <c r="C13" s="11"/>
      <c r="D13" s="12"/>
      <c r="E13" s="13"/>
      <c r="F13" s="11"/>
      <c r="G13" s="12"/>
      <c r="H13" s="13"/>
      <c r="I13" s="39"/>
      <c r="J13" s="36"/>
      <c r="K13" s="36"/>
      <c r="L13" s="30"/>
    </row>
    <row r="14" spans="1:12" ht="15">
      <c r="A14" s="31" t="s">
        <v>14</v>
      </c>
      <c r="B14" s="34" t="s">
        <v>15</v>
      </c>
      <c r="C14" s="5"/>
      <c r="D14" s="6"/>
      <c r="E14" s="7"/>
      <c r="F14" s="5"/>
      <c r="G14" s="6"/>
      <c r="H14" s="7"/>
      <c r="I14" s="37">
        <v>992250</v>
      </c>
      <c r="J14" s="40">
        <v>0</v>
      </c>
      <c r="K14" s="40">
        <v>0</v>
      </c>
      <c r="L14" s="28">
        <f aca="true" t="shared" si="1" ref="L14">SUM(I14:K16)</f>
        <v>992250</v>
      </c>
    </row>
    <row r="15" spans="1:12" ht="18" customHeight="1">
      <c r="A15" s="32"/>
      <c r="B15" s="35"/>
      <c r="C15" s="8"/>
      <c r="D15" s="9"/>
      <c r="E15" s="10"/>
      <c r="F15" s="8"/>
      <c r="G15" s="9"/>
      <c r="H15" s="10"/>
      <c r="I15" s="38"/>
      <c r="J15" s="35"/>
      <c r="K15" s="35"/>
      <c r="L15" s="29"/>
    </row>
    <row r="16" spans="1:12" ht="15">
      <c r="A16" s="33"/>
      <c r="B16" s="36"/>
      <c r="C16" s="11"/>
      <c r="D16" s="12"/>
      <c r="E16" s="13"/>
      <c r="F16" s="11"/>
      <c r="G16" s="12"/>
      <c r="H16" s="13"/>
      <c r="I16" s="39"/>
      <c r="J16" s="36"/>
      <c r="K16" s="36"/>
      <c r="L16" s="30"/>
    </row>
    <row r="17" spans="1:12" ht="15">
      <c r="A17" s="31" t="s">
        <v>16</v>
      </c>
      <c r="B17" s="34" t="s">
        <v>17</v>
      </c>
      <c r="C17" s="5"/>
      <c r="D17" s="6"/>
      <c r="E17" s="7"/>
      <c r="F17" s="5"/>
      <c r="G17" s="6"/>
      <c r="H17" s="7"/>
      <c r="I17" s="37">
        <v>1584000</v>
      </c>
      <c r="J17" s="40">
        <v>0</v>
      </c>
      <c r="K17" s="40">
        <v>0</v>
      </c>
      <c r="L17" s="28">
        <f aca="true" t="shared" si="2" ref="L17">SUM(I17:K19)</f>
        <v>1584000</v>
      </c>
    </row>
    <row r="18" spans="1:12" ht="18" customHeight="1">
      <c r="A18" s="32"/>
      <c r="B18" s="35"/>
      <c r="C18" s="8"/>
      <c r="D18" s="9"/>
      <c r="E18" s="10"/>
      <c r="F18" s="8"/>
      <c r="G18" s="9"/>
      <c r="H18" s="10"/>
      <c r="I18" s="38"/>
      <c r="J18" s="35"/>
      <c r="K18" s="35"/>
      <c r="L18" s="29"/>
    </row>
    <row r="19" spans="1:12" ht="15">
      <c r="A19" s="33"/>
      <c r="B19" s="36"/>
      <c r="C19" s="11"/>
      <c r="D19" s="12"/>
      <c r="E19" s="13"/>
      <c r="F19" s="11"/>
      <c r="G19" s="12"/>
      <c r="H19" s="13"/>
      <c r="I19" s="39"/>
      <c r="J19" s="36"/>
      <c r="K19" s="36"/>
      <c r="L19" s="30"/>
    </row>
    <row r="20" spans="1:12" s="61" customFormat="1" ht="15">
      <c r="A20" s="53" t="s">
        <v>37</v>
      </c>
      <c r="B20" s="54" t="s">
        <v>38</v>
      </c>
      <c r="C20" s="55"/>
      <c r="D20" s="56"/>
      <c r="E20" s="57"/>
      <c r="F20" s="55"/>
      <c r="G20" s="56"/>
      <c r="H20" s="57"/>
      <c r="I20" s="58">
        <v>-1750000</v>
      </c>
      <c r="J20" s="59">
        <v>0</v>
      </c>
      <c r="K20" s="59">
        <v>0</v>
      </c>
      <c r="L20" s="60">
        <f aca="true" t="shared" si="3" ref="L20">SUM(I20:K22)</f>
        <v>-1750000</v>
      </c>
    </row>
    <row r="21" spans="1:12" s="61" customFormat="1" ht="18" customHeight="1">
      <c r="A21" s="62"/>
      <c r="B21" s="63"/>
      <c r="C21" s="64"/>
      <c r="D21" s="65"/>
      <c r="E21" s="66"/>
      <c r="F21" s="64"/>
      <c r="G21" s="65"/>
      <c r="H21" s="66"/>
      <c r="I21" s="63"/>
      <c r="J21" s="63"/>
      <c r="K21" s="63"/>
      <c r="L21" s="67"/>
    </row>
    <row r="22" spans="1:12" s="61" customFormat="1" ht="15">
      <c r="A22" s="68"/>
      <c r="B22" s="69"/>
      <c r="C22" s="70"/>
      <c r="D22" s="71"/>
      <c r="E22" s="72"/>
      <c r="F22" s="70"/>
      <c r="G22" s="71"/>
      <c r="H22" s="72"/>
      <c r="I22" s="69"/>
      <c r="J22" s="69"/>
      <c r="K22" s="69"/>
      <c r="L22" s="73"/>
    </row>
    <row r="23" spans="1:12" ht="15">
      <c r="A23" s="31" t="s">
        <v>18</v>
      </c>
      <c r="B23" s="34" t="s">
        <v>19</v>
      </c>
      <c r="C23" s="5"/>
      <c r="D23" s="6"/>
      <c r="E23" s="7"/>
      <c r="F23" s="5"/>
      <c r="G23" s="6"/>
      <c r="H23" s="7"/>
      <c r="I23" s="37">
        <v>124811</v>
      </c>
      <c r="J23" s="40">
        <v>0</v>
      </c>
      <c r="K23" s="40">
        <v>0</v>
      </c>
      <c r="L23" s="28">
        <f aca="true" t="shared" si="4" ref="L23">SUM(I23:K25)</f>
        <v>124811</v>
      </c>
    </row>
    <row r="24" spans="1:12" ht="18" customHeight="1">
      <c r="A24" s="32"/>
      <c r="B24" s="35"/>
      <c r="C24" s="8"/>
      <c r="D24" s="9"/>
      <c r="E24" s="10"/>
      <c r="F24" s="8"/>
      <c r="G24" s="9"/>
      <c r="H24" s="10"/>
      <c r="I24" s="38"/>
      <c r="J24" s="35"/>
      <c r="K24" s="35"/>
      <c r="L24" s="29"/>
    </row>
    <row r="25" spans="1:12" ht="15">
      <c r="A25" s="33"/>
      <c r="B25" s="36"/>
      <c r="C25" s="11"/>
      <c r="D25" s="12"/>
      <c r="E25" s="13"/>
      <c r="F25" s="11"/>
      <c r="G25" s="12"/>
      <c r="H25" s="13"/>
      <c r="I25" s="39"/>
      <c r="J25" s="36"/>
      <c r="K25" s="36"/>
      <c r="L25" s="30"/>
    </row>
    <row r="26" spans="1:12" ht="15">
      <c r="A26" s="31" t="s">
        <v>20</v>
      </c>
      <c r="B26" s="34" t="s">
        <v>21</v>
      </c>
      <c r="C26" s="5"/>
      <c r="D26" s="6"/>
      <c r="E26" s="7"/>
      <c r="F26" s="5"/>
      <c r="G26" s="6"/>
      <c r="H26" s="7"/>
      <c r="I26" s="37">
        <v>425250</v>
      </c>
      <c r="J26" s="40">
        <v>0</v>
      </c>
      <c r="K26" s="40">
        <v>0</v>
      </c>
      <c r="L26" s="28">
        <f aca="true" t="shared" si="5" ref="L26">SUM(I26:K28)</f>
        <v>425250</v>
      </c>
    </row>
    <row r="27" spans="1:12" ht="18" customHeight="1">
      <c r="A27" s="32"/>
      <c r="B27" s="35"/>
      <c r="C27" s="8"/>
      <c r="D27" s="9"/>
      <c r="E27" s="10"/>
      <c r="F27" s="8"/>
      <c r="G27" s="9"/>
      <c r="H27" s="10"/>
      <c r="I27" s="38"/>
      <c r="J27" s="35"/>
      <c r="K27" s="35"/>
      <c r="L27" s="29"/>
    </row>
    <row r="28" spans="1:12" ht="15">
      <c r="A28" s="33"/>
      <c r="B28" s="36"/>
      <c r="C28" s="11"/>
      <c r="D28" s="12"/>
      <c r="E28" s="13"/>
      <c r="F28" s="11"/>
      <c r="G28" s="12"/>
      <c r="H28" s="13"/>
      <c r="I28" s="39"/>
      <c r="J28" s="36"/>
      <c r="K28" s="36"/>
      <c r="L28" s="30"/>
    </row>
    <row r="29" spans="1:12" ht="15">
      <c r="A29" s="31" t="s">
        <v>22</v>
      </c>
      <c r="B29" s="34" t="s">
        <v>23</v>
      </c>
      <c r="C29" s="5"/>
      <c r="D29" s="6"/>
      <c r="E29" s="7"/>
      <c r="F29" s="5"/>
      <c r="G29" s="6"/>
      <c r="H29" s="7"/>
      <c r="I29" s="37">
        <v>221165</v>
      </c>
      <c r="J29" s="40">
        <v>0</v>
      </c>
      <c r="K29" s="40">
        <v>0</v>
      </c>
      <c r="L29" s="28">
        <f aca="true" t="shared" si="6" ref="L29">SUM(I29:K31)</f>
        <v>221165</v>
      </c>
    </row>
    <row r="30" spans="1:12" ht="18" customHeight="1">
      <c r="A30" s="32"/>
      <c r="B30" s="35"/>
      <c r="C30" s="8"/>
      <c r="D30" s="9"/>
      <c r="E30" s="10"/>
      <c r="F30" s="8"/>
      <c r="G30" s="9"/>
      <c r="H30" s="10"/>
      <c r="I30" s="38"/>
      <c r="J30" s="35"/>
      <c r="K30" s="35"/>
      <c r="L30" s="29"/>
    </row>
    <row r="31" spans="1:12" ht="15">
      <c r="A31" s="33"/>
      <c r="B31" s="36"/>
      <c r="C31" s="11"/>
      <c r="D31" s="12"/>
      <c r="E31" s="13"/>
      <c r="F31" s="11"/>
      <c r="G31" s="12"/>
      <c r="H31" s="13"/>
      <c r="I31" s="39"/>
      <c r="J31" s="36"/>
      <c r="K31" s="36"/>
      <c r="L31" s="30"/>
    </row>
    <row r="32" spans="1:12" ht="15">
      <c r="A32" s="31" t="s">
        <v>24</v>
      </c>
      <c r="B32" s="34" t="s">
        <v>25</v>
      </c>
      <c r="C32" s="5"/>
      <c r="D32" s="6"/>
      <c r="E32" s="7"/>
      <c r="F32" s="5"/>
      <c r="G32" s="6"/>
      <c r="H32" s="7"/>
      <c r="I32" s="37">
        <v>212800</v>
      </c>
      <c r="J32" s="40">
        <v>0</v>
      </c>
      <c r="K32" s="40">
        <v>0</v>
      </c>
      <c r="L32" s="28">
        <f aca="true" t="shared" si="7" ref="L32">SUM(I32:K34)</f>
        <v>212800</v>
      </c>
    </row>
    <row r="33" spans="1:12" ht="18" customHeight="1">
      <c r="A33" s="32"/>
      <c r="B33" s="35"/>
      <c r="C33" s="8"/>
      <c r="D33" s="9"/>
      <c r="E33" s="10"/>
      <c r="F33" s="8"/>
      <c r="G33" s="9"/>
      <c r="H33" s="10"/>
      <c r="I33" s="38"/>
      <c r="J33" s="35"/>
      <c r="K33" s="35"/>
      <c r="L33" s="29"/>
    </row>
    <row r="34" spans="1:12" ht="15">
      <c r="A34" s="33"/>
      <c r="B34" s="36"/>
      <c r="C34" s="11"/>
      <c r="D34" s="12"/>
      <c r="E34" s="13"/>
      <c r="F34" s="11"/>
      <c r="G34" s="12"/>
      <c r="H34" s="13"/>
      <c r="I34" s="39"/>
      <c r="J34" s="36"/>
      <c r="K34" s="36"/>
      <c r="L34" s="30"/>
    </row>
    <row r="35" spans="1:12" ht="18" customHeight="1">
      <c r="A35" s="41" t="s">
        <v>26</v>
      </c>
      <c r="B35" s="27"/>
      <c r="C35" s="42" t="s">
        <v>27</v>
      </c>
      <c r="D35" s="43"/>
      <c r="E35" s="44"/>
      <c r="F35" s="42" t="s">
        <v>28</v>
      </c>
      <c r="G35" s="43"/>
      <c r="H35" s="44"/>
      <c r="I35" s="14">
        <f>SUM(I8:I34)</f>
        <v>2214466</v>
      </c>
      <c r="J35" s="14">
        <f aca="true" t="shared" si="8" ref="J35:L35">SUM(J8:J34)</f>
        <v>0</v>
      </c>
      <c r="K35" s="14">
        <f t="shared" si="8"/>
        <v>0</v>
      </c>
      <c r="L35" s="17">
        <f t="shared" si="8"/>
        <v>2214466</v>
      </c>
    </row>
    <row r="36" spans="1:12" ht="6.75" customHeight="1">
      <c r="A36" s="45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46"/>
    </row>
    <row r="37" spans="1:12" ht="18" customHeight="1">
      <c r="A37" s="23" t="s">
        <v>29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25.5">
      <c r="A38" s="1" t="s">
        <v>2</v>
      </c>
      <c r="B38" s="2" t="s">
        <v>3</v>
      </c>
      <c r="C38" s="26" t="s">
        <v>4</v>
      </c>
      <c r="D38" s="27"/>
      <c r="E38" s="27"/>
      <c r="F38" s="26" t="s">
        <v>5</v>
      </c>
      <c r="G38" s="27"/>
      <c r="H38" s="27"/>
      <c r="I38" s="3" t="s">
        <v>6</v>
      </c>
      <c r="J38" s="3" t="s">
        <v>7</v>
      </c>
      <c r="K38" s="3" t="s">
        <v>8</v>
      </c>
      <c r="L38" s="4" t="s">
        <v>9</v>
      </c>
    </row>
    <row r="39" spans="1:12" ht="15">
      <c r="A39" s="31" t="s">
        <v>30</v>
      </c>
      <c r="B39" s="34" t="s">
        <v>31</v>
      </c>
      <c r="C39" s="5"/>
      <c r="D39" s="6"/>
      <c r="E39" s="7"/>
      <c r="F39" s="5"/>
      <c r="G39" s="6"/>
      <c r="H39" s="7"/>
      <c r="I39" s="37">
        <v>375000</v>
      </c>
      <c r="J39" s="40">
        <v>0</v>
      </c>
      <c r="K39" s="40">
        <v>0</v>
      </c>
      <c r="L39" s="28">
        <f>SUM(I39:K41)</f>
        <v>375000</v>
      </c>
    </row>
    <row r="40" spans="1:12" ht="18" customHeight="1">
      <c r="A40" s="32"/>
      <c r="B40" s="35"/>
      <c r="C40" s="8"/>
      <c r="D40" s="9"/>
      <c r="E40" s="10"/>
      <c r="F40" s="8"/>
      <c r="G40" s="9"/>
      <c r="H40" s="10"/>
      <c r="I40" s="38"/>
      <c r="J40" s="35"/>
      <c r="K40" s="35"/>
      <c r="L40" s="29"/>
    </row>
    <row r="41" spans="1:12" ht="15">
      <c r="A41" s="33"/>
      <c r="B41" s="36"/>
      <c r="C41" s="11"/>
      <c r="D41" s="12"/>
      <c r="E41" s="13"/>
      <c r="F41" s="11"/>
      <c r="G41" s="12"/>
      <c r="H41" s="13"/>
      <c r="I41" s="39"/>
      <c r="J41" s="36"/>
      <c r="K41" s="36"/>
      <c r="L41" s="30"/>
    </row>
    <row r="42" spans="1:12" ht="15">
      <c r="A42" s="31" t="s">
        <v>32</v>
      </c>
      <c r="B42" s="34" t="s">
        <v>33</v>
      </c>
      <c r="C42" s="5"/>
      <c r="D42" s="6"/>
      <c r="E42" s="7"/>
      <c r="F42" s="5"/>
      <c r="G42" s="6"/>
      <c r="H42" s="7"/>
      <c r="I42" s="37">
        <v>9200000</v>
      </c>
      <c r="J42" s="40">
        <v>0</v>
      </c>
      <c r="K42" s="40">
        <v>0</v>
      </c>
      <c r="L42" s="28">
        <f>SUM(I42:K44)</f>
        <v>9200000</v>
      </c>
    </row>
    <row r="43" spans="1:12" ht="18" customHeight="1">
      <c r="A43" s="32"/>
      <c r="B43" s="35"/>
      <c r="C43" s="8"/>
      <c r="D43" s="9"/>
      <c r="E43" s="10"/>
      <c r="F43" s="8"/>
      <c r="G43" s="9"/>
      <c r="H43" s="10"/>
      <c r="I43" s="38"/>
      <c r="J43" s="35"/>
      <c r="K43" s="35"/>
      <c r="L43" s="29"/>
    </row>
    <row r="44" spans="1:12" ht="15">
      <c r="A44" s="33"/>
      <c r="B44" s="36"/>
      <c r="C44" s="11"/>
      <c r="D44" s="12"/>
      <c r="E44" s="13"/>
      <c r="F44" s="11"/>
      <c r="G44" s="12"/>
      <c r="H44" s="13"/>
      <c r="I44" s="39"/>
      <c r="J44" s="36"/>
      <c r="K44" s="36"/>
      <c r="L44" s="30"/>
    </row>
    <row r="45" spans="1:12" ht="18" customHeight="1">
      <c r="A45" s="41" t="s">
        <v>34</v>
      </c>
      <c r="B45" s="27"/>
      <c r="C45" s="42" t="s">
        <v>27</v>
      </c>
      <c r="D45" s="43"/>
      <c r="E45" s="44"/>
      <c r="F45" s="42" t="s">
        <v>28</v>
      </c>
      <c r="G45" s="43"/>
      <c r="H45" s="44"/>
      <c r="I45" s="14">
        <f>SUM(I39:I44)</f>
        <v>9575000</v>
      </c>
      <c r="J45" s="14">
        <f aca="true" t="shared" si="9" ref="J45:L45">SUM(J39:J44)</f>
        <v>0</v>
      </c>
      <c r="K45" s="14">
        <f t="shared" si="9"/>
        <v>0</v>
      </c>
      <c r="L45" s="17">
        <f t="shared" si="9"/>
        <v>9575000</v>
      </c>
    </row>
    <row r="46" spans="1:12" ht="6.75" customHeight="1">
      <c r="A46" s="45" t="s">
        <v>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46"/>
    </row>
    <row r="47" spans="1:12" ht="15">
      <c r="A47" s="49" t="s">
        <v>35</v>
      </c>
      <c r="B47" s="50"/>
      <c r="C47" s="50"/>
      <c r="D47" s="50"/>
      <c r="E47" s="51"/>
      <c r="F47" s="52" t="s">
        <v>28</v>
      </c>
      <c r="G47" s="50"/>
      <c r="H47" s="51"/>
      <c r="I47" s="15">
        <f>I35+I45</f>
        <v>11789466</v>
      </c>
      <c r="J47" s="15">
        <f aca="true" t="shared" si="10" ref="J47:L47">J35+J45</f>
        <v>0</v>
      </c>
      <c r="K47" s="15">
        <f t="shared" si="10"/>
        <v>0</v>
      </c>
      <c r="L47" s="18">
        <f t="shared" si="10"/>
        <v>11789466</v>
      </c>
    </row>
    <row r="48" ht="2.1" customHeight="1"/>
  </sheetData>
  <mergeCells count="84">
    <mergeCell ref="L20:L22"/>
    <mergeCell ref="A20:A22"/>
    <mergeCell ref="B20:B22"/>
    <mergeCell ref="I20:I22"/>
    <mergeCell ref="J20:J22"/>
    <mergeCell ref="K20:K22"/>
    <mergeCell ref="A45:B45"/>
    <mergeCell ref="C45:E45"/>
    <mergeCell ref="F45:H45"/>
    <mergeCell ref="A46:L46"/>
    <mergeCell ref="A47:E47"/>
    <mergeCell ref="F47:H47"/>
    <mergeCell ref="J39:J41"/>
    <mergeCell ref="K39:K41"/>
    <mergeCell ref="L39:L41"/>
    <mergeCell ref="A42:A44"/>
    <mergeCell ref="B42:B44"/>
    <mergeCell ref="I42:I44"/>
    <mergeCell ref="J42:J44"/>
    <mergeCell ref="K42:K44"/>
    <mergeCell ref="L42:L44"/>
    <mergeCell ref="C38:E38"/>
    <mergeCell ref="F38:H38"/>
    <mergeCell ref="A39:A41"/>
    <mergeCell ref="B39:B41"/>
    <mergeCell ref="I39:I41"/>
    <mergeCell ref="A35:B35"/>
    <mergeCell ref="C35:E35"/>
    <mergeCell ref="F35:H35"/>
    <mergeCell ref="A36:L36"/>
    <mergeCell ref="A37:L37"/>
    <mergeCell ref="L29:L31"/>
    <mergeCell ref="A32:A34"/>
    <mergeCell ref="B32:B34"/>
    <mergeCell ref="I32:I34"/>
    <mergeCell ref="J32:J34"/>
    <mergeCell ref="K32:K34"/>
    <mergeCell ref="L32:L34"/>
    <mergeCell ref="A29:A31"/>
    <mergeCell ref="B29:B31"/>
    <mergeCell ref="I29:I31"/>
    <mergeCell ref="J29:J31"/>
    <mergeCell ref="K29:K31"/>
    <mergeCell ref="L23:L25"/>
    <mergeCell ref="A26:A28"/>
    <mergeCell ref="B26:B28"/>
    <mergeCell ref="I26:I28"/>
    <mergeCell ref="J26:J28"/>
    <mergeCell ref="K26:K28"/>
    <mergeCell ref="L26:L28"/>
    <mergeCell ref="A23:A25"/>
    <mergeCell ref="B23:B25"/>
    <mergeCell ref="I23:I25"/>
    <mergeCell ref="J23:J25"/>
    <mergeCell ref="K23:K25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A2:L2"/>
    <mergeCell ref="A4:L4"/>
    <mergeCell ref="A6:L6"/>
    <mergeCell ref="C7:E7"/>
    <mergeCell ref="F7:H7"/>
  </mergeCells>
  <printOptions/>
  <pageMargins left="0.25" right="0.25" top="0.5" bottom="0.719029921259843" header="0.5" footer="0.5"/>
  <pageSetup fitToHeight="1" fitToWidth="1" horizontalDpi="300" verticalDpi="300" orientation="portrait" scale="92" r:id="rId2"/>
  <headerFooter alignWithMargins="0">
    <oddFooter>&amp;L&amp;"Calibri,Regular"&amp;8&amp;T &amp;D&amp;C&amp;P of &amp;N&amp;R&amp;"Calibri,Regular"&amp;8&amp;F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Andrew</dc:creator>
  <cp:keywords/>
  <dc:description/>
  <cp:lastModifiedBy>Kim, Andrew</cp:lastModifiedBy>
  <cp:lastPrinted>2021-06-10T14:38:54Z</cp:lastPrinted>
  <dcterms:created xsi:type="dcterms:W3CDTF">2021-06-10T14:31:57Z</dcterms:created>
  <dcterms:modified xsi:type="dcterms:W3CDTF">2021-07-15T17:22:48Z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