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2620" windowHeight="10460" activeTab="0"/>
  </bookViews>
  <sheets>
    <sheet name="CSP" sheetId="1" r:id="rId1"/>
  </sheets>
  <definedNames>
    <definedName name="_xlnm.Print_Area" localSheetId="0">'CSP'!$A$1:$H$33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<sst xmlns="http://schemas.openxmlformats.org/spreadsheetml/2006/main" count="53" uniqueCount="38">
  <si>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</si>
  <si>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</si>
  <si>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</si>
  <si>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</si>
  <si>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</si>
  <si>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</si>
  <si>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</si>
  <si>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</si>
  <si>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</si>
  <si>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</si>
  <si>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</si>
  <si>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</si>
  <si>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</si>
  <si>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</si>
  <si>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</si>
  <si>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</si>
  <si>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</si>
  <si>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</si>
  <si>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</si>
  <si>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Ordinance/Motion No.   00-</t>
  </si>
  <si>
    <t>:</t>
  </si>
  <si>
    <t>PH, DES/FMD</t>
  </si>
  <si>
    <t>Kate Donley</t>
  </si>
  <si>
    <t>Not Applicable</t>
  </si>
  <si>
    <t>DPH</t>
  </si>
  <si>
    <t>(levy dependent)</t>
  </si>
  <si>
    <t>November 2013 general election.</t>
  </si>
  <si>
    <t>Expenditures by Categories:</t>
  </si>
  <si>
    <t>Account - 55331 - Long Term Leases</t>
  </si>
  <si>
    <t>EMS Fund/DPH</t>
  </si>
  <si>
    <t>Rent</t>
  </si>
  <si>
    <t>Maintenance &amp; Replacement of Equipment &amp; Furniture</t>
  </si>
  <si>
    <t>FISCAL NOTE E--lease 1791</t>
  </si>
  <si>
    <t>Assumption:</t>
  </si>
  <si>
    <t>Inter-Agency Lease Agreement 1791 for Emergency Medical Services in Southern King County</t>
  </si>
  <si>
    <t>1)  Funding for 2nd and 3rd Years dependent on funding of the EMS operating levy by the electorate of King County in the</t>
  </si>
  <si>
    <t>2)  Rent adjusts annually based upon current Seattle CPI which is capped at 2.5%.</t>
  </si>
  <si>
    <t>Katherine Cortes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</si>
</sst>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_(* #,##0.000_);_(* \(#,##0.000\);_(* &quot;-&quot;??_);_(@_)"/>
    <numFmt numFmtId="170" formatCode="_(* #,##0.0000_);_(* \(#,##0.00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4" fontId="10" fillId="0" borderId="29" xfId="0" applyNumberFormat="1" applyFont="1" applyBorder="1" applyAlignment="1">
      <alignment horizontal="right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4" fontId="9" fillId="0" borderId="38" xfId="0" applyNumberFormat="1" applyFont="1" applyBorder="1" applyAlignment="1">
      <alignment horizontal="right"/>
    </xf>
    <xf numFmtId="4" fontId="9" fillId="0" borderId="39" xfId="0" applyNumberFormat="1" applyFont="1" applyBorder="1" applyAlignment="1">
      <alignment horizontal="right"/>
    </xf>
    <xf numFmtId="4" fontId="9" fillId="0" borderId="40" xfId="0" applyNumberFormat="1" applyFont="1" applyBorder="1" applyAlignment="1">
      <alignment horizontal="right"/>
    </xf>
    <xf numFmtId="4" fontId="10" fillId="0" borderId="29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3" fontId="10" fillId="0" borderId="29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4">
      <selection activeCell="F32" sqref="F3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2" t="s">
        <v>32</v>
      </c>
      <c r="E1" s="3"/>
      <c r="F1" s="2"/>
      <c r="G1" s="2"/>
      <c r="H1" s="2"/>
      <c r="I1" s="1"/>
      <c r="J1" s="1"/>
    </row>
    <row r="2" spans="1:9" ht="13.5" thickBot="1">
      <c r="A2" s="27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0</v>
      </c>
      <c r="B4" s="10" t="s">
        <v>34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</v>
      </c>
      <c r="B5" s="14"/>
      <c r="C5" s="14" t="s">
        <v>20</v>
      </c>
      <c r="D5" s="14" t="s">
        <v>21</v>
      </c>
      <c r="E5" s="14"/>
      <c r="F5" s="14"/>
      <c r="G5" s="14"/>
      <c r="H5" s="15"/>
    </row>
    <row r="6" spans="1:8" ht="18" customHeight="1">
      <c r="A6" s="13" t="s">
        <v>2</v>
      </c>
      <c r="B6" s="14"/>
      <c r="C6" s="14"/>
      <c r="D6" s="14" t="s">
        <v>22</v>
      </c>
      <c r="E6" s="14"/>
      <c r="F6" s="14"/>
      <c r="G6" s="14"/>
      <c r="H6" s="15"/>
    </row>
    <row r="7" spans="1:8" ht="18" customHeight="1" thickBot="1">
      <c r="A7" s="16" t="s">
        <v>3</v>
      </c>
      <c r="B7" s="17"/>
      <c r="C7" s="17"/>
      <c r="D7" s="17" t="s">
        <v>37</v>
      </c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4</v>
      </c>
      <c r="C9" s="19"/>
      <c r="D9" s="19"/>
      <c r="E9" s="19"/>
      <c r="F9" s="19"/>
      <c r="G9" s="19"/>
      <c r="H9" s="19"/>
    </row>
    <row r="10" spans="1:8" ht="18" customHeight="1" thickBot="1">
      <c r="A10" s="41" t="s">
        <v>5</v>
      </c>
      <c r="B10" s="14"/>
      <c r="C10" s="19"/>
      <c r="D10" s="19"/>
      <c r="E10">
        <v>2013</v>
      </c>
      <c r="F10">
        <v>2014</v>
      </c>
      <c r="G10">
        <v>2015</v>
      </c>
      <c r="H10">
        <v>2016</v>
      </c>
    </row>
    <row r="11" spans="1:8" ht="18" customHeight="1">
      <c r="A11" s="28" t="s">
        <v>6</v>
      </c>
      <c r="B11" s="29"/>
      <c r="C11" s="30" t="s">
        <v>7</v>
      </c>
      <c r="D11" s="30" t="s">
        <v>8</v>
      </c>
      <c r="E11" s="30" t="s">
        <v>9</v>
      </c>
      <c r="F11" s="30" t="s">
        <v>10</v>
      </c>
      <c r="G11" s="31" t="s">
        <v>11</v>
      </c>
      <c r="H11" s="32" t="s">
        <v>12</v>
      </c>
    </row>
    <row r="12" spans="1:8" ht="18" customHeight="1">
      <c r="A12" s="33"/>
      <c r="B12" s="20"/>
      <c r="C12" s="21" t="s">
        <v>13</v>
      </c>
      <c r="D12" s="21" t="s">
        <v>14</v>
      </c>
      <c r="E12" s="44"/>
      <c r="F12" s="44"/>
      <c r="G12" s="45"/>
      <c r="H12" s="46"/>
    </row>
    <row r="13" spans="1:8" ht="18" customHeight="1">
      <c r="A13" s="33" t="s">
        <v>23</v>
      </c>
      <c r="B13" s="20"/>
      <c r="C13" s="22"/>
      <c r="D13" s="21"/>
      <c r="E13" s="55">
        <v>0</v>
      </c>
      <c r="F13" s="55">
        <v>0</v>
      </c>
      <c r="G13" s="56">
        <v>0</v>
      </c>
      <c r="H13" s="57">
        <v>0</v>
      </c>
    </row>
    <row r="14" spans="1:8" ht="18" customHeight="1" thickBot="1">
      <c r="A14" s="34"/>
      <c r="B14" s="35" t="s">
        <v>15</v>
      </c>
      <c r="C14" s="36"/>
      <c r="D14" s="36"/>
      <c r="E14" s="47"/>
      <c r="F14" s="47"/>
      <c r="G14" s="47"/>
      <c r="H14" s="48"/>
    </row>
    <row r="15" spans="1:8" ht="18" customHeight="1">
      <c r="A15" s="19"/>
      <c r="B15" s="19"/>
      <c r="C15" s="19"/>
      <c r="D15" s="19"/>
      <c r="E15" s="23"/>
      <c r="F15" s="23"/>
      <c r="G15" s="23"/>
      <c r="H15" s="23"/>
    </row>
    <row r="16" spans="1:8" ht="18" customHeight="1" thickBot="1">
      <c r="A16" s="40" t="s">
        <v>16</v>
      </c>
      <c r="B16" s="14"/>
      <c r="C16" s="14"/>
      <c r="D16" s="19"/>
      <c r="E16">
        <v>2013</v>
      </c>
      <c r="F16">
        <v>2014</v>
      </c>
      <c r="G16">
        <v>2015</v>
      </c>
      <c r="H16">
        <v>2016</v>
      </c>
    </row>
    <row r="17" spans="1:8" ht="18" customHeight="1">
      <c r="A17" s="28" t="s">
        <v>6</v>
      </c>
      <c r="B17" s="29"/>
      <c r="C17" s="30" t="s">
        <v>7</v>
      </c>
      <c r="D17" s="30" t="s">
        <v>17</v>
      </c>
      <c r="E17" s="30" t="s">
        <v>9</v>
      </c>
      <c r="F17" s="30" t="s">
        <v>10</v>
      </c>
      <c r="G17" s="31" t="s">
        <v>11</v>
      </c>
      <c r="H17" s="32" t="s">
        <v>12</v>
      </c>
    </row>
    <row r="18" spans="1:8" ht="18" customHeight="1">
      <c r="A18" s="33"/>
      <c r="B18" s="24"/>
      <c r="C18" s="21" t="s">
        <v>13</v>
      </c>
      <c r="D18" s="21"/>
      <c r="E18" s="44"/>
      <c r="F18" s="44"/>
      <c r="G18" s="58" t="s">
        <v>25</v>
      </c>
      <c r="H18" s="59" t="s">
        <v>25</v>
      </c>
    </row>
    <row r="19" spans="1:8" ht="18" customHeight="1">
      <c r="A19" s="33" t="s">
        <v>29</v>
      </c>
      <c r="B19" s="24"/>
      <c r="C19" s="21">
        <v>1190</v>
      </c>
      <c r="D19" s="21" t="s">
        <v>24</v>
      </c>
      <c r="E19" s="70">
        <f>446.55*12*1.025*1.025</f>
        <v>5629.8791249999995</v>
      </c>
      <c r="F19" s="63">
        <f>E19*1.025</f>
        <v>5770.626103124999</v>
      </c>
      <c r="G19" s="64">
        <f>F19*1.025</f>
        <v>5914.891755703124</v>
      </c>
      <c r="H19" s="65">
        <f>G19*1.025</f>
        <v>6062.764049595701</v>
      </c>
    </row>
    <row r="20" spans="1:9" ht="18" customHeight="1" thickBot="1">
      <c r="A20" s="34"/>
      <c r="B20" s="35" t="s">
        <v>18</v>
      </c>
      <c r="C20" s="36"/>
      <c r="D20" s="36"/>
      <c r="E20" s="60">
        <f>SUM(E19)</f>
        <v>5629.8791249999995</v>
      </c>
      <c r="F20" s="82">
        <f>SUM(F19)</f>
        <v>5770.626103124999</v>
      </c>
      <c r="G20" s="66">
        <f>SUM(G19)</f>
        <v>5914.891755703124</v>
      </c>
      <c r="H20" s="83">
        <f>SUM(H19)</f>
        <v>6062.764049595701</v>
      </c>
      <c r="I20" s="43"/>
    </row>
    <row r="21" spans="1:8" ht="18" customHeight="1">
      <c r="A21" s="19"/>
      <c r="B21" s="19"/>
      <c r="C21" s="19"/>
      <c r="D21" s="19"/>
      <c r="E21" s="23"/>
      <c r="F21" s="23"/>
      <c r="G21" s="23"/>
      <c r="H21" s="23"/>
    </row>
    <row r="22" spans="1:8" ht="18" customHeight="1" thickBot="1">
      <c r="A22" s="40" t="s">
        <v>27</v>
      </c>
      <c r="B22" s="14"/>
      <c r="C22" s="14"/>
      <c r="D22" s="14"/>
      <c r="E22">
        <v>2013</v>
      </c>
      <c r="F22">
        <v>2014</v>
      </c>
      <c r="G22">
        <v>2015</v>
      </c>
      <c r="H22">
        <v>2016</v>
      </c>
    </row>
    <row r="23" spans="1:10" ht="18" customHeight="1">
      <c r="A23" s="28" t="s">
        <v>28</v>
      </c>
      <c r="B23" s="29"/>
      <c r="C23" s="37"/>
      <c r="D23" s="38"/>
      <c r="E23" s="30" t="s">
        <v>9</v>
      </c>
      <c r="F23" s="30" t="s">
        <v>10</v>
      </c>
      <c r="G23" s="31" t="s">
        <v>11</v>
      </c>
      <c r="H23" s="32" t="s">
        <v>12</v>
      </c>
      <c r="I23" s="25"/>
      <c r="J23" s="25"/>
    </row>
    <row r="24" spans="1:10" ht="18" customHeight="1">
      <c r="A24" s="50"/>
      <c r="B24" s="51"/>
      <c r="C24" s="52"/>
      <c r="D24" s="53"/>
      <c r="E24" s="54"/>
      <c r="F24" s="71"/>
      <c r="G24" s="61" t="s">
        <v>25</v>
      </c>
      <c r="H24" s="62" t="s">
        <v>25</v>
      </c>
      <c r="I24" s="25"/>
      <c r="J24" s="25"/>
    </row>
    <row r="25" spans="1:10" ht="18" customHeight="1">
      <c r="A25" s="50" t="s">
        <v>30</v>
      </c>
      <c r="B25" s="51"/>
      <c r="C25" s="52"/>
      <c r="D25" s="53"/>
      <c r="E25" s="70">
        <f>446.55*12*1.025*1.025</f>
        <v>5629.8791249999995</v>
      </c>
      <c r="F25" s="63">
        <f>E25*1.025</f>
        <v>5770.626103124999</v>
      </c>
      <c r="G25" s="64">
        <f>F25*1.025</f>
        <v>5914.891755703124</v>
      </c>
      <c r="H25" s="65">
        <f>G25*1.025</f>
        <v>6062.764049595701</v>
      </c>
      <c r="I25" s="25"/>
      <c r="J25" s="25"/>
    </row>
    <row r="26" spans="1:10" ht="18" customHeight="1">
      <c r="A26" s="50" t="s">
        <v>31</v>
      </c>
      <c r="B26" s="51"/>
      <c r="C26" s="52"/>
      <c r="D26" s="53"/>
      <c r="E26" s="70">
        <v>0</v>
      </c>
      <c r="F26" s="63">
        <v>0</v>
      </c>
      <c r="G26" s="64">
        <v>0</v>
      </c>
      <c r="H26" s="65">
        <v>0</v>
      </c>
      <c r="I26" s="25"/>
      <c r="J26" s="25"/>
    </row>
    <row r="27" spans="1:10" ht="18" customHeight="1">
      <c r="A27" s="72"/>
      <c r="B27" s="14"/>
      <c r="C27" s="73"/>
      <c r="D27" s="74"/>
      <c r="E27" s="75"/>
      <c r="F27" s="76"/>
      <c r="G27" s="77"/>
      <c r="H27" s="78"/>
      <c r="I27" s="25"/>
      <c r="J27" s="25"/>
    </row>
    <row r="28" spans="1:10" ht="18" customHeight="1" thickBot="1">
      <c r="A28" s="34" t="s">
        <v>18</v>
      </c>
      <c r="B28" s="35"/>
      <c r="C28" s="35"/>
      <c r="D28" s="39"/>
      <c r="E28" s="66">
        <f>SUM(E25:E27)</f>
        <v>5629.8791249999995</v>
      </c>
      <c r="F28" s="66">
        <f>SUM(F25:F27)</f>
        <v>5770.626103124999</v>
      </c>
      <c r="G28" s="66">
        <f>SUM(G25:G27)</f>
        <v>5914.891755703124</v>
      </c>
      <c r="H28" s="83">
        <f>SUM(H25:H27)</f>
        <v>6062.764049595701</v>
      </c>
      <c r="I28" s="26"/>
      <c r="J28" s="26"/>
    </row>
    <row r="29" spans="1:10" ht="18" customHeight="1">
      <c r="A29" s="14"/>
      <c r="B29" s="14"/>
      <c r="C29" s="14"/>
      <c r="D29" s="14"/>
      <c r="E29" s="67"/>
      <c r="F29" s="68"/>
      <c r="G29" s="69"/>
      <c r="H29" s="69"/>
      <c r="I29" s="26"/>
      <c r="J29" s="26"/>
    </row>
    <row r="30" spans="1:10" ht="18" customHeight="1">
      <c r="A30" s="19" t="s">
        <v>33</v>
      </c>
      <c r="B30" s="19"/>
      <c r="C30" s="19"/>
      <c r="D30" s="19"/>
      <c r="E30" s="23"/>
      <c r="F30" s="23"/>
      <c r="G30" s="23"/>
      <c r="H30" s="23"/>
      <c r="I30" s="26"/>
      <c r="J30" s="26"/>
    </row>
    <row r="31" ht="12">
      <c r="A31" s="49" t="s">
        <v>35</v>
      </c>
    </row>
    <row r="32" ht="12">
      <c r="A32" s="49" t="s">
        <v>26</v>
      </c>
    </row>
    <row r="33" spans="1:7" ht="12">
      <c r="A33" s="79" t="s">
        <v>36</v>
      </c>
      <c r="B33" s="80"/>
      <c r="C33" s="80"/>
      <c r="D33" s="80"/>
      <c r="E33" s="80"/>
      <c r="F33" s="80"/>
      <c r="G33" s="81"/>
    </row>
    <row r="34" spans="1:7" ht="12">
      <c r="A34" s="81"/>
      <c r="B34" s="81"/>
      <c r="C34" s="81"/>
      <c r="D34" s="81"/>
      <c r="E34" s="81"/>
      <c r="F34" s="81"/>
      <c r="G34" s="81"/>
    </row>
  </sheetData>
  <sheetProtection/>
  <printOptions/>
  <pageMargins left="0.7" right="0.7" top="0.75" bottom="0.75" header="0.3" footer="0.3"/>
  <pageSetup fitToHeight="1" fitToWidth="1" horizontalDpi="600" verticalDpi="600" orientation="portrait" scale="8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Shelley Harrison</cp:lastModifiedBy>
  <cp:lastPrinted>2013-05-29T18:02:40Z</cp:lastPrinted>
  <dcterms:created xsi:type="dcterms:W3CDTF">1999-06-02T23:29:55Z</dcterms:created>
  <dcterms:modified xsi:type="dcterms:W3CDTF">2013-07-02T21:21:24Z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YQKKTEHHRR7V-707-125</vt:lpwstr>
  </property>
  <property fmtid="{D5CDD505-2E9C-101B-9397-08002B2CF9AE}" pid="4" name="_dlc_DocIdItemGuid">
    <vt:lpwstr>988e81d3-a0b3-4631-bf94-93c3967afa1c</vt:lpwstr>
  </property>
  <property fmtid="{D5CDD505-2E9C-101B-9397-08002B2CF9AE}" pid="5" name="_dlc_DocIdUrl">
    <vt:lpwstr>https://kcmicrosoftonlinecom-38.sharepoint.microsoftonline.com/FMD/legislationinprogress/_layouts/DocIdRedir.aspx?ID=YQKKTEHHRR7V-707-125, YQKKTEHHRR7V-707-125</vt:lpwstr>
  </property>
  <property fmtid="{D5CDD505-2E9C-101B-9397-08002B2CF9AE}" pid="6" name="TaxKeywordTaxHTField">
    <vt:lpwstr/>
  </property>
  <property fmtid="{D5CDD505-2E9C-101B-9397-08002B2CF9AE}" pid="7" name="TaxKeyword">
    <vt:lpwstr/>
  </property>
  <property fmtid="{D5CDD505-2E9C-101B-9397-08002B2CF9AE}" pid="8" name="TaxCatchAll">
    <vt:lpwstr/>
  </property>
  <property fmtid="{D5CDD505-2E9C-101B-9397-08002B2CF9AE}" pid="9" name="Indicator Status">
    <vt:lpwstr>option 1 test</vt:lpwstr>
  </property>
  <property fmtid="{D5CDD505-2E9C-101B-9397-08002B2CF9AE}" pid="10" name="Folder Status">
    <vt:lpwstr>Leo</vt:lpwstr>
  </property>
  <property fmtid="{D5CDD505-2E9C-101B-9397-08002B2CF9AE}" pid="11" name="Status">
    <vt:lpwstr>Legislation with Section</vt:lpwstr>
  </property>
  <property fmtid="{D5CDD505-2E9C-101B-9397-08002B2CF9AE}" pid="12" name="Date transmitted">
    <vt:lpwstr/>
  </property>
  <property fmtid="{D5CDD505-2E9C-101B-9397-08002B2CF9AE}" pid="13" name="TaskDueDate">
    <vt:lpwstr/>
  </property>
  <property fmtid="{D5CDD505-2E9C-101B-9397-08002B2CF9AE}" pid="14" name="Date ready for signature">
    <vt:lpwstr/>
  </property>
  <property fmtid="{D5CDD505-2E9C-101B-9397-08002B2CF9AE}" pid="15" name="Proposed/Passed #:">
    <vt:lpwstr/>
  </property>
</Properties>
</file>