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MD-DOT" sheetId="1" r:id="rId1"/>
  </sheets>
  <definedNames>
    <definedName name="_xlnm.Print_Area" localSheetId="0">'MD-DOT'!$A$1:$H$42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<sst xmlns="http://schemas.openxmlformats.org/spreadsheetml/2006/main" count="48" uniqueCount="35">
  <si>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</si>
  <si>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</si>
  <si>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</si>
  <si>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</si>
  <si>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</si>
  <si>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</si>
  <si>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</si>
  <si>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</si>
  <si>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</si>
  <si>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</si>
  <si>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</si>
  <si>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</si>
  <si>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</si>
  <si>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</si>
  <si>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</si>
  <si>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</si>
  <si>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</si>
  <si>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</si>
  <si>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</si>
  <si>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Marine Division, Department of Transportation</t>
  </si>
  <si>
    <t>Note Prepared By:  Evelyn Wise</t>
  </si>
  <si>
    <t>Title:   ILA Amendment to extend contract one-year with Ferry District</t>
  </si>
  <si>
    <t>Marine Division</t>
  </si>
  <si>
    <t>Salaries and Benefits</t>
  </si>
  <si>
    <t>Supplies</t>
  </si>
  <si>
    <t>Services</t>
  </si>
  <si>
    <t>Intergovernmental</t>
  </si>
  <si>
    <t>Capital Project Expenditures</t>
  </si>
  <si>
    <t>Intra-county services</t>
  </si>
  <si>
    <t>Special Budgetary</t>
  </si>
  <si>
    <t>Capital account purchases</t>
  </si>
  <si>
    <t xml:space="preserve">The amounts on this Fiscal Note represent King County appropriation.  </t>
  </si>
  <si>
    <t>The current year is King County Marine Division 2011 appropriation.</t>
  </si>
  <si>
    <t xml:space="preserve">The 1st Year is the King County Executive Proposed Marine Division 2012 budget. </t>
  </si>
  <si>
    <t>Note Reviewed By:   Tesia Forbes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</si>
</sst>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7" fontId="4" fillId="0" borderId="46" xfId="42" applyNumberFormat="1" applyFont="1" applyBorder="1" applyAlignment="1">
      <alignment horizontal="center"/>
    </xf>
    <xf numFmtId="167" fontId="4" fillId="0" borderId="19" xfId="42" applyNumberFormat="1" applyFont="1" applyBorder="1" applyAlignment="1">
      <alignment/>
    </xf>
    <xf numFmtId="167" fontId="9" fillId="0" borderId="19" xfId="42" applyNumberFormat="1" applyFont="1" applyBorder="1" applyAlignment="1">
      <alignment horizontal="center"/>
    </xf>
    <xf numFmtId="167" fontId="4" fillId="0" borderId="46" xfId="42" applyNumberFormat="1" applyFont="1" applyBorder="1" applyAlignment="1">
      <alignment horizontal="right"/>
    </xf>
    <xf numFmtId="167" fontId="4" fillId="0" borderId="19" xfId="42" applyNumberFormat="1" applyFont="1" applyBorder="1" applyAlignment="1">
      <alignment horizontal="right"/>
    </xf>
    <xf numFmtId="167" fontId="9" fillId="0" borderId="19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6</v>
      </c>
      <c r="F11" s="38" t="s">
        <v>7</v>
      </c>
      <c r="G11" s="39" t="s">
        <v>8</v>
      </c>
      <c r="H11" s="40" t="s">
        <v>9</v>
      </c>
    </row>
    <row r="12" spans="1:8" ht="18" customHeight="1">
      <c r="A12" s="41"/>
      <c r="B12" s="20"/>
      <c r="C12" s="21" t="s">
        <v>10</v>
      </c>
      <c r="D12" s="21" t="s">
        <v>11</v>
      </c>
      <c r="E12" s="60"/>
      <c r="F12" s="60"/>
      <c r="G12" s="61"/>
      <c r="H12" s="62"/>
    </row>
    <row r="13" spans="1:8" ht="18" customHeight="1">
      <c r="A13" s="41" t="s">
        <v>22</v>
      </c>
      <c r="B13" s="20"/>
      <c r="C13" s="67">
        <v>1591</v>
      </c>
      <c r="D13" s="21">
        <v>33816</v>
      </c>
      <c r="E13" s="23">
        <f>5827204+9230848</f>
        <v>15058052</v>
      </c>
      <c r="F13" s="23">
        <v>14580686</v>
      </c>
      <c r="G13" s="34"/>
      <c r="H13" s="42"/>
    </row>
    <row r="14" spans="1:8" ht="18" customHeight="1">
      <c r="A14" s="41"/>
      <c r="B14" s="20"/>
      <c r="C14" s="67"/>
      <c r="D14" s="21"/>
      <c r="E14" s="24"/>
      <c r="F14" s="24"/>
      <c r="G14" s="35"/>
      <c r="H14" s="43"/>
    </row>
    <row r="15" spans="1:8" ht="18" customHeight="1" thickBot="1">
      <c r="A15" s="44"/>
      <c r="B15" s="45" t="s">
        <v>12</v>
      </c>
      <c r="C15" s="46"/>
      <c r="D15" s="46"/>
      <c r="E15" s="63">
        <f>SUM(E13:E14)</f>
        <v>15058052</v>
      </c>
      <c r="F15" s="63">
        <f>SUM(F13:F14)</f>
        <v>14580686</v>
      </c>
      <c r="G15" s="63"/>
      <c r="H15" s="64"/>
    </row>
    <row r="16" spans="1:8" ht="18" customHeight="1">
      <c r="A16" s="19"/>
      <c r="B16" s="19"/>
      <c r="C16" s="19"/>
      <c r="D16" s="19"/>
      <c r="E16" s="25"/>
      <c r="F16" s="25"/>
      <c r="G16" s="25"/>
      <c r="H16" s="25"/>
    </row>
    <row r="17" spans="1:8" ht="18" customHeight="1" thickBot="1">
      <c r="A17" s="50" t="s">
        <v>13</v>
      </c>
      <c r="B17" s="14"/>
      <c r="C17" s="14"/>
      <c r="D17" s="19"/>
      <c r="E17" s="19"/>
      <c r="F17" s="19"/>
      <c r="G17" s="19"/>
      <c r="H17" s="19"/>
    </row>
    <row r="18" spans="1:8" ht="18" customHeight="1">
      <c r="A18" s="36" t="s">
        <v>3</v>
      </c>
      <c r="B18" s="37"/>
      <c r="C18" s="38" t="s">
        <v>4</v>
      </c>
      <c r="D18" s="38" t="s">
        <v>14</v>
      </c>
      <c r="E18" s="38" t="s">
        <v>6</v>
      </c>
      <c r="F18" s="38" t="s">
        <v>7</v>
      </c>
      <c r="G18" s="39" t="s">
        <v>8</v>
      </c>
      <c r="H18" s="40" t="s">
        <v>9</v>
      </c>
    </row>
    <row r="19" spans="1:8" ht="18" customHeight="1">
      <c r="A19" s="41"/>
      <c r="B19" s="26"/>
      <c r="C19" s="21" t="s">
        <v>10</v>
      </c>
      <c r="D19" s="21"/>
      <c r="E19" s="60"/>
      <c r="F19" s="60"/>
      <c r="G19" s="61"/>
      <c r="H19" s="62"/>
    </row>
    <row r="20" spans="1:8" ht="18" customHeight="1">
      <c r="A20" s="41" t="s">
        <v>22</v>
      </c>
      <c r="B20" s="26"/>
      <c r="C20" s="67">
        <v>1591</v>
      </c>
      <c r="D20" s="21"/>
      <c r="E20" s="23">
        <f>E13</f>
        <v>15058052</v>
      </c>
      <c r="F20" s="23">
        <v>14580686</v>
      </c>
      <c r="G20" s="34"/>
      <c r="H20" s="42"/>
    </row>
    <row r="21" spans="1:8" ht="18" customHeight="1">
      <c r="A21" s="41"/>
      <c r="B21" s="26"/>
      <c r="C21" s="67"/>
      <c r="D21" s="27"/>
      <c r="E21" s="24"/>
      <c r="F21" s="23"/>
      <c r="G21" s="34"/>
      <c r="H21" s="42"/>
    </row>
    <row r="22" spans="1:8" ht="18" customHeight="1">
      <c r="A22" s="41"/>
      <c r="B22" s="26"/>
      <c r="C22" s="22"/>
      <c r="D22" s="22"/>
      <c r="E22" s="23"/>
      <c r="F22" s="23"/>
      <c r="G22" s="34"/>
      <c r="H22" s="42"/>
    </row>
    <row r="23" spans="1:9" ht="18" customHeight="1" thickBot="1">
      <c r="A23" s="44"/>
      <c r="B23" s="45" t="s">
        <v>15</v>
      </c>
      <c r="C23" s="46"/>
      <c r="D23" s="46"/>
      <c r="E23" s="63">
        <f>SUM(E20:E22)</f>
        <v>15058052</v>
      </c>
      <c r="F23" s="63">
        <f>SUM(F20:F22)</f>
        <v>14580686</v>
      </c>
      <c r="G23" s="63"/>
      <c r="H23" s="64"/>
      <c r="I23" s="59"/>
    </row>
    <row r="24" spans="1:8" ht="18" customHeight="1">
      <c r="A24" s="19"/>
      <c r="B24" s="19"/>
      <c r="C24" s="19"/>
      <c r="D24" s="19"/>
      <c r="E24" s="25"/>
      <c r="F24" s="25"/>
      <c r="G24" s="25"/>
      <c r="H24" s="25"/>
    </row>
    <row r="25" spans="1:8" ht="18" customHeight="1" thickBot="1">
      <c r="A25" s="50" t="s">
        <v>16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36"/>
      <c r="B26" s="37"/>
      <c r="C26" s="47"/>
      <c r="D26" s="48"/>
      <c r="E26" s="38" t="s">
        <v>6</v>
      </c>
      <c r="F26" s="38" t="s">
        <v>7</v>
      </c>
      <c r="G26" s="39" t="s">
        <v>8</v>
      </c>
      <c r="H26" s="40" t="s">
        <v>9</v>
      </c>
      <c r="I26" s="30"/>
      <c r="J26" s="30"/>
    </row>
    <row r="27" spans="1:10" ht="18" customHeight="1">
      <c r="A27" s="68" t="s">
        <v>23</v>
      </c>
      <c r="B27" s="69"/>
      <c r="C27" s="70"/>
      <c r="D27" s="71"/>
      <c r="E27" s="77">
        <v>2535514</v>
      </c>
      <c r="F27" s="74">
        <v>2462652</v>
      </c>
      <c r="G27" s="72"/>
      <c r="H27" s="73"/>
      <c r="I27" s="30"/>
      <c r="J27" s="30"/>
    </row>
    <row r="28" spans="1:10" ht="18" customHeight="1">
      <c r="A28" s="68" t="s">
        <v>24</v>
      </c>
      <c r="B28" s="69"/>
      <c r="C28" s="70"/>
      <c r="D28" s="71"/>
      <c r="E28" s="77">
        <v>649337</v>
      </c>
      <c r="F28" s="74">
        <v>851389</v>
      </c>
      <c r="G28" s="72"/>
      <c r="H28" s="73"/>
      <c r="I28" s="30"/>
      <c r="J28" s="30"/>
    </row>
    <row r="29" spans="1:10" ht="18" customHeight="1">
      <c r="A29" s="41" t="s">
        <v>25</v>
      </c>
      <c r="B29" s="20"/>
      <c r="C29" s="28"/>
      <c r="D29" s="29"/>
      <c r="E29" s="79">
        <v>1247656</v>
      </c>
      <c r="F29" s="76">
        <v>1469433</v>
      </c>
      <c r="G29" s="61"/>
      <c r="H29" s="62"/>
      <c r="I29" s="30"/>
      <c r="J29" s="30"/>
    </row>
    <row r="30" spans="1:10" ht="18" customHeight="1">
      <c r="A30" s="41" t="s">
        <v>26</v>
      </c>
      <c r="B30" s="20"/>
      <c r="C30" s="20"/>
      <c r="D30" s="26"/>
      <c r="E30" s="78">
        <v>1184742</v>
      </c>
      <c r="F30" s="75">
        <v>1339500</v>
      </c>
      <c r="G30" s="34"/>
      <c r="H30" s="42"/>
      <c r="I30" s="31"/>
      <c r="J30" s="31"/>
    </row>
    <row r="31" spans="1:10" ht="18" customHeight="1">
      <c r="A31" s="41" t="s">
        <v>28</v>
      </c>
      <c r="B31" s="20"/>
      <c r="C31" s="20"/>
      <c r="D31" s="26"/>
      <c r="E31" s="78">
        <v>0</v>
      </c>
      <c r="F31" s="75">
        <v>0</v>
      </c>
      <c r="G31" s="34"/>
      <c r="H31" s="42"/>
      <c r="I31" s="31"/>
      <c r="J31" s="31"/>
    </row>
    <row r="32" spans="1:10" ht="18" customHeight="1">
      <c r="A32" s="41" t="s">
        <v>30</v>
      </c>
      <c r="B32" s="20"/>
      <c r="C32" s="20"/>
      <c r="D32" s="26"/>
      <c r="E32" s="78">
        <v>0</v>
      </c>
      <c r="F32" s="75">
        <v>8000</v>
      </c>
      <c r="G32" s="34"/>
      <c r="H32" s="42"/>
      <c r="I32" s="31"/>
      <c r="J32" s="31"/>
    </row>
    <row r="33" spans="1:10" ht="18" customHeight="1">
      <c r="A33" s="41" t="s">
        <v>29</v>
      </c>
      <c r="B33" s="20"/>
      <c r="C33" s="20"/>
      <c r="D33" s="26"/>
      <c r="E33" s="78">
        <f>4541+205414</f>
        <v>209955</v>
      </c>
      <c r="F33" s="75">
        <f>9927+73867</f>
        <v>83794</v>
      </c>
      <c r="G33" s="34"/>
      <c r="H33" s="42"/>
      <c r="I33" s="31"/>
      <c r="J33" s="31"/>
    </row>
    <row r="34" spans="1:8" ht="18" customHeight="1">
      <c r="A34" s="41" t="s">
        <v>27</v>
      </c>
      <c r="B34" s="20"/>
      <c r="C34" s="20"/>
      <c r="D34" s="26"/>
      <c r="E34" s="78">
        <v>9230848</v>
      </c>
      <c r="F34" s="23">
        <v>8365918</v>
      </c>
      <c r="G34" s="34"/>
      <c r="H34" s="42"/>
    </row>
    <row r="35" spans="1:8" ht="18" customHeight="1">
      <c r="A35" s="53"/>
      <c r="B35" s="54"/>
      <c r="C35" s="54"/>
      <c r="D35" s="55"/>
      <c r="E35" s="56"/>
      <c r="F35" s="56"/>
      <c r="G35" s="57"/>
      <c r="H35" s="58"/>
    </row>
    <row r="36" spans="1:10" ht="18" customHeight="1" thickBot="1">
      <c r="A36" s="44" t="s">
        <v>15</v>
      </c>
      <c r="B36" s="45"/>
      <c r="C36" s="45"/>
      <c r="D36" s="49"/>
      <c r="E36" s="63">
        <f>SUM(E27:E35)</f>
        <v>15058052</v>
      </c>
      <c r="F36" s="63">
        <f>SUM(F27:F35)</f>
        <v>14580686</v>
      </c>
      <c r="G36" s="63"/>
      <c r="H36" s="64"/>
      <c r="I36" s="32"/>
      <c r="J36" s="32"/>
    </row>
    <row r="37" spans="1:10" ht="18" customHeight="1">
      <c r="A37" s="19" t="s">
        <v>17</v>
      </c>
      <c r="B37" s="19"/>
      <c r="C37" s="19"/>
      <c r="D37" s="19"/>
      <c r="E37" s="25"/>
      <c r="F37" s="25"/>
      <c r="G37" s="25"/>
      <c r="H37" s="25"/>
      <c r="I37" s="32"/>
      <c r="J37" s="32"/>
    </row>
    <row r="38" spans="1:10" ht="13.5">
      <c r="A38" s="19"/>
      <c r="C38" s="19"/>
      <c r="D38" s="19"/>
      <c r="E38" s="25"/>
      <c r="F38" s="25"/>
      <c r="G38" s="25"/>
      <c r="H38" s="25"/>
      <c r="I38" s="32"/>
      <c r="J38" s="32"/>
    </row>
    <row r="39" spans="1:10" ht="13.5">
      <c r="A39" s="19" t="s">
        <v>31</v>
      </c>
      <c r="C39" s="19"/>
      <c r="D39" s="19"/>
      <c r="E39" s="25"/>
      <c r="F39" s="25"/>
      <c r="G39" s="25"/>
      <c r="H39" s="25"/>
      <c r="I39" s="32"/>
      <c r="J39" s="32"/>
    </row>
    <row r="40" spans="1:8" ht="13.5">
      <c r="A40" s="19" t="s">
        <v>32</v>
      </c>
      <c r="C40" s="19"/>
      <c r="D40" s="19"/>
      <c r="E40" s="19"/>
      <c r="F40" s="19"/>
      <c r="G40" s="19"/>
      <c r="H40" s="19"/>
    </row>
    <row r="41" spans="1:8" ht="13.5">
      <c r="A41" s="19" t="s">
        <v>33</v>
      </c>
      <c r="B41" s="19"/>
      <c r="C41" s="19"/>
      <c r="D41" s="19"/>
      <c r="E41" s="25"/>
      <c r="F41" s="25"/>
      <c r="G41" s="25"/>
      <c r="H41" s="25"/>
    </row>
    <row r="42" ht="12.75">
      <c r="A42" s="65"/>
    </row>
    <row r="43" ht="12.75">
      <c r="A43" s="66"/>
    </row>
  </sheetData>
  <sheetProtection/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2010-08-10T15:36:55Z</cp:lastPrinted>
  <dcterms:created xsi:type="dcterms:W3CDTF">1999-06-02T23:29:55Z</dcterms:created>
  <dcterms:modified xsi:type="dcterms:W3CDTF">2011-11-17T18:31:21Z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