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28" yWindow="65428" windowWidth="20376" windowHeight="12216" activeTab="0"/>
  </bookViews>
  <sheets>
    <sheet name="Attachment A" sheetId="1" r:id="rId1"/>
  </sheets>
  <definedNames>
    <definedName name="_xlnm.Print_Area" localSheetId="0">'Attachment A'!$A$5:$L$462</definedName>
    <definedName name="_xlnm.Print_Titles" localSheetId="0">'Attachment A'!$1:$7</definedName>
  </definedNames>
  <calcPr calcId="191029"/>
  <extLst/>
</workbook>
</file>

<file path=xl/sharedStrings.xml><?xml version="1.0" encoding="utf-8"?>
<sst xmlns="http://schemas.openxmlformats.org/spreadsheetml/2006/main" count="368" uniqueCount="315">
  <si>
    <t>2019 2nd Omnibus - Executive Proposed</t>
  </si>
  <si>
    <t>3151 CONSERV FUTURES SUB-FUND</t>
  </si>
  <si>
    <t>1047186</t>
  </si>
  <si>
    <r>
      <rPr>
        <b/>
        <sz val="10"/>
        <color rgb="FF000000"/>
        <rFont val="Calibri"/>
        <family val="2"/>
      </rPr>
      <t xml:space="preserve">WLCF KC TOLT RVR NATRL AREA
</t>
    </r>
    <r>
      <rPr>
        <sz val="8"/>
        <color rgb="FF000000"/>
        <rFont val="Calibri"/>
        <family val="2"/>
      </rPr>
      <t>STANDALONE</t>
    </r>
  </si>
  <si>
    <t>1047194</t>
  </si>
  <si>
    <r>
      <rPr>
        <b/>
        <sz val="10"/>
        <color rgb="FF000000"/>
        <rFont val="Calibri"/>
        <family val="2"/>
      </rPr>
      <t xml:space="preserve">WLCF KC LWR CDR R CNSRVTN ARA
</t>
    </r>
    <r>
      <rPr>
        <sz val="8"/>
        <color rgb="FF000000"/>
        <rFont val="Calibri"/>
        <family val="2"/>
      </rPr>
      <t>STANDALONE</t>
    </r>
  </si>
  <si>
    <t>1047198</t>
  </si>
  <si>
    <r>
      <rPr>
        <b/>
        <sz val="10"/>
        <color rgb="FF000000"/>
        <rFont val="Calibri"/>
        <family val="2"/>
      </rPr>
      <t xml:space="preserve">WLCF KC WHITE RVR/PNNCLE PK/R
</t>
    </r>
    <r>
      <rPr>
        <sz val="8"/>
        <color rgb="FF000000"/>
        <rFont val="Calibri"/>
        <family val="2"/>
      </rPr>
      <t>STANDALONE</t>
    </r>
  </si>
  <si>
    <t>1047227</t>
  </si>
  <si>
    <r>
      <rPr>
        <b/>
        <sz val="10"/>
        <color rgb="FF000000"/>
        <rFont val="Calibri"/>
        <family val="2"/>
      </rPr>
      <t xml:space="preserve">WLCF BEL BELLEVUE GRNWY&amp;OS
</t>
    </r>
    <r>
      <rPr>
        <sz val="8"/>
        <color rgb="FF000000"/>
        <rFont val="Calibri"/>
        <family val="2"/>
      </rPr>
      <t>STANDALONE</t>
    </r>
  </si>
  <si>
    <t>1047347</t>
  </si>
  <si>
    <r>
      <rPr>
        <b/>
        <sz val="10"/>
        <color rgb="FF000000"/>
        <rFont val="Calibri"/>
        <family val="2"/>
      </rPr>
      <t xml:space="preserve">WLCF KC ISSAQUAH CREEK PRTCTN
</t>
    </r>
    <r>
      <rPr>
        <sz val="8"/>
        <color rgb="FF000000"/>
        <rFont val="Calibri"/>
        <family val="2"/>
      </rPr>
      <t>STANDALONE</t>
    </r>
  </si>
  <si>
    <t>1112176</t>
  </si>
  <si>
    <r>
      <rPr>
        <b/>
        <sz val="10"/>
        <color rgb="FF000000"/>
        <rFont val="Calibri"/>
        <family val="2"/>
      </rPr>
      <t xml:space="preserve">WLCF KC BASS/BEAVER PLUM CREEK
</t>
    </r>
    <r>
      <rPr>
        <sz val="8"/>
        <color rgb="FF000000"/>
        <rFont val="Calibri"/>
        <family val="2"/>
      </rPr>
      <t>STANDALONE</t>
    </r>
  </si>
  <si>
    <t>1113919</t>
  </si>
  <si>
    <r>
      <rPr>
        <b/>
        <sz val="10"/>
        <color rgb="FF000000"/>
        <rFont val="Calibri"/>
        <family val="2"/>
      </rPr>
      <t xml:space="preserve">WLCF KC PATTERSON CREEK
</t>
    </r>
    <r>
      <rPr>
        <sz val="8"/>
        <color rgb="FF000000"/>
        <rFont val="Calibri"/>
        <family val="2"/>
      </rPr>
      <t>STANDALONE</t>
    </r>
  </si>
  <si>
    <t>1116231</t>
  </si>
  <si>
    <r>
      <rPr>
        <b/>
        <sz val="10"/>
        <color rgb="FF000000"/>
        <rFont val="Calibri"/>
        <family val="2"/>
      </rPr>
      <t xml:space="preserve">WLCF KC BEAR CK WATERWAYS
</t>
    </r>
    <r>
      <rPr>
        <sz val="8"/>
        <color rgb="FF000000"/>
        <rFont val="Calibri"/>
        <family val="2"/>
      </rPr>
      <t>STANDALONE</t>
    </r>
  </si>
  <si>
    <t>1116249</t>
  </si>
  <si>
    <r>
      <rPr>
        <b/>
        <sz val="10"/>
        <color rgb="FF000000"/>
        <rFont val="Calibri"/>
        <family val="2"/>
      </rPr>
      <t xml:space="preserve">WLCF KC Maury Island Trail
</t>
    </r>
    <r>
      <rPr>
        <sz val="8"/>
        <color rgb="FF000000"/>
        <rFont val="Calibri"/>
        <family val="2"/>
      </rPr>
      <t>STANDALONE</t>
    </r>
  </si>
  <si>
    <t>1116251</t>
  </si>
  <si>
    <r>
      <rPr>
        <b/>
        <sz val="10"/>
        <color rgb="FF000000"/>
        <rFont val="Calibri"/>
        <family val="2"/>
      </rPr>
      <t xml:space="preserve">WLCF SEA No Rainier Urban Vil
</t>
    </r>
    <r>
      <rPr>
        <sz val="8"/>
        <color rgb="FF000000"/>
        <rFont val="Calibri"/>
        <family val="2"/>
      </rPr>
      <t>STANDALONE</t>
    </r>
  </si>
  <si>
    <t>1116254</t>
  </si>
  <si>
    <r>
      <rPr>
        <b/>
        <sz val="10"/>
        <color rgb="FF000000"/>
        <rFont val="Calibri"/>
        <family val="2"/>
      </rPr>
      <t xml:space="preserve">WLCF SEA NE Queen Anne Green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</si>
  <si>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</si>
  <si>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WLCF KC MASTER
</t>
    </r>
    <r>
      <rPr>
        <sz val="8"/>
        <color rgb="FF000000"/>
        <rFont val="Calibri"/>
        <family val="2"/>
      </rPr>
      <t>STANDALONE</t>
    </r>
  </si>
  <si>
    <t>1121020</t>
  </si>
  <si>
    <r>
      <rPr>
        <b/>
        <sz val="10"/>
        <color rgb="FF000000"/>
        <rFont val="Calibri"/>
        <family val="2"/>
      </rPr>
      <t xml:space="preserve">WLCF KC JUDD CRK-PARADISE
</t>
    </r>
    <r>
      <rPr>
        <sz val="8"/>
        <color rgb="FF000000"/>
        <rFont val="Calibri"/>
        <family val="2"/>
      </rPr>
      <t>STANDALONE</t>
    </r>
  </si>
  <si>
    <t>1122040</t>
  </si>
  <si>
    <r>
      <rPr>
        <b/>
        <sz val="10"/>
        <color rgb="FF000000"/>
        <rFont val="Calibri"/>
        <family val="2"/>
      </rPr>
      <t xml:space="preserve">WLCF SEA South Park Plaza
</t>
    </r>
    <r>
      <rPr>
        <sz val="8"/>
        <color rgb="FF000000"/>
        <rFont val="Calibri"/>
        <family val="2"/>
      </rPr>
      <t>STANDALONE</t>
    </r>
  </si>
  <si>
    <t>1122057</t>
  </si>
  <si>
    <r>
      <rPr>
        <b/>
        <sz val="10"/>
        <color rgb="FF000000"/>
        <rFont val="Calibri"/>
        <family val="2"/>
      </rPr>
      <t xml:space="preserve">WLCF KC Dairies in King Co/TDR
</t>
    </r>
    <r>
      <rPr>
        <sz val="8"/>
        <color rgb="FF000000"/>
        <rFont val="Calibri"/>
        <family val="2"/>
      </rPr>
      <t>STANDALONE</t>
    </r>
  </si>
  <si>
    <t>1122060</t>
  </si>
  <si>
    <r>
      <rPr>
        <b/>
        <sz val="10"/>
        <color rgb="FF000000"/>
        <rFont val="Calibri"/>
        <family val="2"/>
      </rPr>
      <t xml:space="preserve">WLCF KC COTTAGE&amp;COLD CREEK NA
</t>
    </r>
    <r>
      <rPr>
        <sz val="8"/>
        <color rgb="FF000000"/>
        <rFont val="Calibri"/>
        <family val="2"/>
      </rPr>
      <t>STANDALONE</t>
    </r>
  </si>
  <si>
    <t>1122061</t>
  </si>
  <si>
    <r>
      <rPr>
        <b/>
        <sz val="10"/>
        <color rgb="FF000000"/>
        <rFont val="Calibri"/>
        <family val="2"/>
      </rPr>
      <t xml:space="preserve">WLCF KC ISSAQUAH CREEK CONSERV
</t>
    </r>
    <r>
      <rPr>
        <sz val="8"/>
        <color rgb="FF000000"/>
        <rFont val="Calibri"/>
        <family val="2"/>
      </rPr>
      <t>STANDALONE</t>
    </r>
  </si>
  <si>
    <t>1122062</t>
  </si>
  <si>
    <r>
      <rPr>
        <b/>
        <sz val="10"/>
        <color rgb="FF000000"/>
        <rFont val="Calibri"/>
        <family val="2"/>
      </rPr>
      <t xml:space="preserve">WLCF KC BLACK DIAMOND NA ADD
</t>
    </r>
    <r>
      <rPr>
        <sz val="8"/>
        <color rgb="FF000000"/>
        <rFont val="Calibri"/>
        <family val="2"/>
      </rPr>
      <t>STANDALONE</t>
    </r>
  </si>
  <si>
    <t>1123830</t>
  </si>
  <si>
    <r>
      <rPr>
        <b/>
        <sz val="10"/>
        <color rgb="FF000000"/>
        <rFont val="Calibri"/>
        <family val="2"/>
      </rPr>
      <t xml:space="preserve">WLCF KC SOUTH FORK SKYKOMISH
</t>
    </r>
    <r>
      <rPr>
        <sz val="8"/>
        <color rgb="FF000000"/>
        <rFont val="Calibri"/>
        <family val="2"/>
      </rPr>
      <t>STANDALONE</t>
    </r>
  </si>
  <si>
    <t>1123835</t>
  </si>
  <si>
    <r>
      <rPr>
        <b/>
        <sz val="10"/>
        <color rgb="FF000000"/>
        <rFont val="Calibri"/>
        <family val="2"/>
      </rPr>
      <t xml:space="preserve">WLCF KC BOISE CRK RESTORATN
</t>
    </r>
    <r>
      <rPr>
        <sz val="8"/>
        <color rgb="FF000000"/>
        <rFont val="Calibri"/>
        <family val="2"/>
      </rPr>
      <t>STANDALONE</t>
    </r>
  </si>
  <si>
    <t>1126726</t>
  </si>
  <si>
    <r>
      <rPr>
        <b/>
        <sz val="10"/>
        <color rgb="FF000000"/>
        <rFont val="Calibri"/>
        <family val="2"/>
      </rPr>
      <t xml:space="preserve">WLCF BUR SKC URBAN AG CENTER
</t>
    </r>
    <r>
      <rPr>
        <sz val="8"/>
        <color rgb="FF000000"/>
        <rFont val="Calibri"/>
        <family val="2"/>
      </rPr>
      <t>STANDALONE</t>
    </r>
  </si>
  <si>
    <t>1126739</t>
  </si>
  <si>
    <r>
      <rPr>
        <b/>
        <sz val="10"/>
        <color rgb="FF000000"/>
        <rFont val="Calibri"/>
        <family val="2"/>
      </rPr>
      <t xml:space="preserve">WLCF SEA N RAINIER UV TST ST
</t>
    </r>
    <r>
      <rPr>
        <sz val="8"/>
        <color rgb="FF000000"/>
        <rFont val="Calibri"/>
        <family val="2"/>
      </rPr>
      <t>STANDALONE</t>
    </r>
  </si>
  <si>
    <t>1126743</t>
  </si>
  <si>
    <r>
      <rPr>
        <b/>
        <sz val="10"/>
        <color rgb="FF000000"/>
        <rFont val="Calibri"/>
        <family val="2"/>
      </rPr>
      <t xml:space="preserve">WLCF KC GR LWR NEWAUKUM CK
</t>
    </r>
    <r>
      <rPr>
        <sz val="8"/>
        <color rgb="FF000000"/>
        <rFont val="Calibri"/>
        <family val="2"/>
      </rPr>
      <t>STANDALONE</t>
    </r>
  </si>
  <si>
    <t>1126744</t>
  </si>
  <si>
    <r>
      <rPr>
        <b/>
        <sz val="10"/>
        <color rgb="FF000000"/>
        <rFont val="Calibri"/>
        <family val="2"/>
      </rPr>
      <t xml:space="preserve">WLCF KC GR MID NEWAUKUM SP CK
</t>
    </r>
    <r>
      <rPr>
        <sz val="8"/>
        <color rgb="FF000000"/>
        <rFont val="Calibri"/>
        <family val="2"/>
      </rPr>
      <t>STANDALONE</t>
    </r>
  </si>
  <si>
    <t>1126745</t>
  </si>
  <si>
    <r>
      <rPr>
        <b/>
        <sz val="10"/>
        <color rgb="FF000000"/>
        <rFont val="Calibri"/>
        <family val="2"/>
      </rPr>
      <t xml:space="preserve">WLCF KC GR REGREENING GREEN
</t>
    </r>
    <r>
      <rPr>
        <sz val="8"/>
        <color rgb="FF000000"/>
        <rFont val="Calibri"/>
        <family val="2"/>
      </rPr>
      <t>STANDALONE</t>
    </r>
  </si>
  <si>
    <t>1129221</t>
  </si>
  <si>
    <r>
      <rPr>
        <b/>
        <sz val="10"/>
        <color rgb="FF000000"/>
        <rFont val="Calibri"/>
        <family val="2"/>
      </rPr>
      <t xml:space="preserve">WLCF LFP SPU PROPERTY
</t>
    </r>
    <r>
      <rPr>
        <sz val="8"/>
        <color rgb="FF000000"/>
        <rFont val="Calibri"/>
        <family val="2"/>
      </rPr>
      <t>STANDALONE</t>
    </r>
  </si>
  <si>
    <t>1129235</t>
  </si>
  <si>
    <r>
      <rPr>
        <b/>
        <sz val="10"/>
        <color rgb="FF000000"/>
        <rFont val="Calibri"/>
        <family val="2"/>
      </rPr>
      <t xml:space="preserve">WLCF SEA LONGFELLOW CREEK ADD
</t>
    </r>
    <r>
      <rPr>
        <sz val="8"/>
        <color rgb="FF000000"/>
        <rFont val="Calibri"/>
        <family val="2"/>
      </rPr>
      <t>STANDALONE</t>
    </r>
  </si>
  <si>
    <t>1129267</t>
  </si>
  <si>
    <r>
      <rPr>
        <b/>
        <sz val="10"/>
        <color rgb="FF000000"/>
        <rFont val="Calibri"/>
        <family val="2"/>
      </rPr>
      <t xml:space="preserve">WLCF KC PINER POINT NAT AREA
</t>
    </r>
    <r>
      <rPr>
        <sz val="8"/>
        <color rgb="FF000000"/>
        <rFont val="Calibri"/>
        <family val="2"/>
      </rPr>
      <t>STANDALONE</t>
    </r>
  </si>
  <si>
    <t>1129268</t>
  </si>
  <si>
    <r>
      <rPr>
        <b/>
        <sz val="10"/>
        <color rgb="FF000000"/>
        <rFont val="Calibri"/>
        <family val="2"/>
      </rPr>
      <t xml:space="preserve">WLCF KC VASHON SPRING BEACH
</t>
    </r>
    <r>
      <rPr>
        <sz val="8"/>
        <color rgb="FF000000"/>
        <rFont val="Calibri"/>
        <family val="2"/>
      </rPr>
      <t>STANDALONE</t>
    </r>
  </si>
  <si>
    <t>1129272</t>
  </si>
  <si>
    <r>
      <rPr>
        <b/>
        <sz val="10"/>
        <color rgb="FF000000"/>
        <rFont val="Calibri"/>
        <family val="2"/>
      </rPr>
      <t xml:space="preserve">WLCF KC FARMLAND GREEN APD/TDR
</t>
    </r>
    <r>
      <rPr>
        <sz val="8"/>
        <color rgb="FF000000"/>
        <rFont val="Calibri"/>
        <family val="2"/>
      </rPr>
      <t>STANDALONE</t>
    </r>
  </si>
  <si>
    <t>1129273</t>
  </si>
  <si>
    <r>
      <rPr>
        <b/>
        <sz val="10"/>
        <color rgb="FF000000"/>
        <rFont val="Calibri"/>
        <family val="2"/>
      </rPr>
      <t xml:space="preserve">WLCF KC RED BARN RANCH
</t>
    </r>
    <r>
      <rPr>
        <sz val="8"/>
        <color rgb="FF000000"/>
        <rFont val="Calibri"/>
        <family val="2"/>
      </rPr>
      <t>STANDALONE</t>
    </r>
  </si>
  <si>
    <t>1132069</t>
  </si>
  <si>
    <r>
      <rPr>
        <b/>
        <sz val="10"/>
        <color rgb="FF000000"/>
        <rFont val="Calibri"/>
        <family val="2"/>
      </rPr>
      <t xml:space="preserve">WLCF FED HYLEBOS W/SHED CONS
</t>
    </r>
    <r>
      <rPr>
        <sz val="8"/>
        <color rgb="FF000000"/>
        <rFont val="Calibri"/>
        <family val="2"/>
      </rPr>
      <t>STANDALONE</t>
    </r>
  </si>
  <si>
    <t>1132090</t>
  </si>
  <si>
    <r>
      <rPr>
        <b/>
        <sz val="10"/>
        <color rgb="FF000000"/>
        <rFont val="Calibri"/>
        <family val="2"/>
      </rPr>
      <t xml:space="preserve">WLCF KC ELLIOTT BDG REACH
</t>
    </r>
    <r>
      <rPr>
        <sz val="8"/>
        <color rgb="FF000000"/>
        <rFont val="Calibri"/>
        <family val="2"/>
      </rPr>
      <t>STANDALONE</t>
    </r>
  </si>
  <si>
    <t>1132093</t>
  </si>
  <si>
    <r>
      <rPr>
        <b/>
        <sz val="10"/>
        <color rgb="FF000000"/>
        <rFont val="Calibri"/>
        <family val="2"/>
      </rPr>
      <t xml:space="preserve">WLCF KC POINT HEYER
</t>
    </r>
    <r>
      <rPr>
        <sz val="8"/>
        <color rgb="FF000000"/>
        <rFont val="Calibri"/>
        <family val="2"/>
      </rPr>
      <t>STANDALONE</t>
    </r>
  </si>
  <si>
    <t>1132094</t>
  </si>
  <si>
    <r>
      <rPr>
        <b/>
        <sz val="10"/>
        <color rgb="FF000000"/>
        <rFont val="Calibri"/>
        <family val="2"/>
      </rPr>
      <t xml:space="preserve">WLCF KC VASHON GOLF CLUB
</t>
    </r>
    <r>
      <rPr>
        <sz val="8"/>
        <color rgb="FF000000"/>
        <rFont val="Calibri"/>
        <family val="2"/>
      </rPr>
      <t>STANDALONE</t>
    </r>
  </si>
  <si>
    <t>1133802</t>
  </si>
  <si>
    <r>
      <rPr>
        <b/>
        <sz val="10"/>
        <color rgb="FF000000"/>
        <rFont val="Calibri"/>
        <family val="2"/>
      </rPr>
      <t xml:space="preserve">WLCF KEN SWAMP CREEK
</t>
    </r>
    <r>
      <rPr>
        <sz val="8"/>
        <color rgb="FF000000"/>
        <rFont val="Calibri"/>
        <family val="2"/>
      </rPr>
      <t>STANDALONE</t>
    </r>
  </si>
  <si>
    <t>1133812</t>
  </si>
  <si>
    <r>
      <rPr>
        <b/>
        <sz val="10"/>
        <color rgb="FF000000"/>
        <rFont val="Calibri"/>
        <family val="2"/>
      </rPr>
      <t xml:space="preserve">WLCF KC SNOQ VALLEY TR NORTH
</t>
    </r>
    <r>
      <rPr>
        <sz val="8"/>
        <color rgb="FF000000"/>
        <rFont val="Calibri"/>
        <family val="2"/>
      </rPr>
      <t>STANDALONE</t>
    </r>
  </si>
  <si>
    <t>1133814</t>
  </si>
  <si>
    <r>
      <rPr>
        <b/>
        <sz val="10"/>
        <color rgb="FF000000"/>
        <rFont val="Calibri"/>
        <family val="2"/>
      </rPr>
      <t xml:space="preserve">WLCF KC CEDAR RIVER OPP FUND
</t>
    </r>
    <r>
      <rPr>
        <sz val="8"/>
        <color rgb="FF000000"/>
        <rFont val="Calibri"/>
        <family val="2"/>
      </rPr>
      <t>STANDALONE</t>
    </r>
  </si>
  <si>
    <t>1133815</t>
  </si>
  <si>
    <r>
      <rPr>
        <b/>
        <sz val="10"/>
        <color rgb="FF000000"/>
        <rFont val="Calibri"/>
        <family val="2"/>
      </rPr>
      <t xml:space="preserve">WLCF KC EASTSIDE RAIL C 8TH ST
</t>
    </r>
    <r>
      <rPr>
        <sz val="8"/>
        <color rgb="FF000000"/>
        <rFont val="Calibri"/>
        <family val="2"/>
      </rPr>
      <t>STANDALONE</t>
    </r>
  </si>
  <si>
    <t>1133818</t>
  </si>
  <si>
    <r>
      <rPr>
        <b/>
        <sz val="10"/>
        <color rgb="FF000000"/>
        <rFont val="Calibri"/>
        <family val="2"/>
      </rPr>
      <t xml:space="preserve">WLCF KC MISTY ISLE FARMS
</t>
    </r>
    <r>
      <rPr>
        <sz val="8"/>
        <color rgb="FF000000"/>
        <rFont val="Calibri"/>
        <family val="2"/>
      </rPr>
      <t>STANDALONE</t>
    </r>
  </si>
  <si>
    <t>1136799</t>
  </si>
  <si>
    <r>
      <rPr>
        <b/>
        <sz val="10"/>
        <color rgb="FF000000"/>
        <rFont val="Calibri"/>
        <family val="2"/>
      </rPr>
      <t xml:space="preserve">WLCF COV JENKINS CK PK EXP
</t>
    </r>
    <r>
      <rPr>
        <sz val="8"/>
        <color rgb="FF000000"/>
        <rFont val="Calibri"/>
        <family val="2"/>
      </rPr>
      <t>STANDALONE</t>
    </r>
  </si>
  <si>
    <t>1136833</t>
  </si>
  <si>
    <r>
      <rPr>
        <b/>
        <sz val="10"/>
        <color rgb="FF000000"/>
        <rFont val="Calibri"/>
        <family val="2"/>
      </rPr>
      <t xml:space="preserve">WLCF NP FOR E HYLEBOS WSHED Co
</t>
    </r>
    <r>
      <rPr>
        <sz val="8"/>
        <color rgb="FF000000"/>
        <rFont val="Calibri"/>
        <family val="2"/>
      </rPr>
      <t>STANDALONE</t>
    </r>
  </si>
  <si>
    <t>1136834</t>
  </si>
  <si>
    <r>
      <rPr>
        <b/>
        <sz val="10"/>
        <color rgb="FF000000"/>
        <rFont val="Calibri"/>
        <family val="2"/>
      </rPr>
      <t xml:space="preserve">WLCF KEN LITTLE SWAMP CK RELOC
</t>
    </r>
    <r>
      <rPr>
        <sz val="8"/>
        <color rgb="FF000000"/>
        <rFont val="Calibri"/>
        <family val="2"/>
      </rPr>
      <t>STANDALONE</t>
    </r>
  </si>
  <si>
    <t>1136835</t>
  </si>
  <si>
    <r>
      <rPr>
        <b/>
        <sz val="10"/>
        <color rgb="FF000000"/>
        <rFont val="Calibri"/>
        <family val="2"/>
      </rPr>
      <t xml:space="preserve">WLCF KC E/SIDE RAIL WILBURTON
</t>
    </r>
    <r>
      <rPr>
        <sz val="8"/>
        <color rgb="FF000000"/>
        <rFont val="Calibri"/>
        <family val="2"/>
      </rPr>
      <t>STANDALONE</t>
    </r>
  </si>
  <si>
    <t>1136836</t>
  </si>
  <si>
    <r>
      <rPr>
        <b/>
        <sz val="10"/>
        <color rgb="FF000000"/>
        <rFont val="Calibri"/>
        <family val="2"/>
      </rPr>
      <t xml:space="preserve">WLCF KIR CEDAR CK KC PARCEL
</t>
    </r>
    <r>
      <rPr>
        <sz val="8"/>
        <color rgb="FF000000"/>
        <rFont val="Calibri"/>
        <family val="2"/>
      </rPr>
      <t>STANDALONE</t>
    </r>
  </si>
  <si>
    <t>1136837</t>
  </si>
  <si>
    <r>
      <rPr>
        <b/>
        <sz val="10"/>
        <color rgb="FF000000"/>
        <rFont val="Calibri"/>
        <family val="2"/>
      </rPr>
      <t xml:space="preserve">WLCF NEW DE LEO WALL CONS
</t>
    </r>
    <r>
      <rPr>
        <sz val="8"/>
        <color rgb="FF000000"/>
        <rFont val="Calibri"/>
        <family val="2"/>
      </rPr>
      <t>STANDALONE</t>
    </r>
  </si>
  <si>
    <t>1136838</t>
  </si>
  <si>
    <r>
      <rPr>
        <b/>
        <sz val="10"/>
        <color rgb="FF000000"/>
        <rFont val="Calibri"/>
        <family val="2"/>
      </rPr>
      <t xml:space="preserve">WLCF SEA BITTER LAKE UVP (MW)
</t>
    </r>
    <r>
      <rPr>
        <sz val="8"/>
        <color rgb="FF000000"/>
        <rFont val="Calibri"/>
        <family val="2"/>
      </rPr>
      <t>STANDALONE</t>
    </r>
  </si>
  <si>
    <t>1136839</t>
  </si>
  <si>
    <r>
      <rPr>
        <b/>
        <sz val="10"/>
        <color rgb="FF000000"/>
        <rFont val="Calibri"/>
        <family val="2"/>
      </rPr>
      <t xml:space="preserve">WLCF SEA TERRY PETTUS PK ADD
</t>
    </r>
    <r>
      <rPr>
        <sz val="8"/>
        <color rgb="FF000000"/>
        <rFont val="Calibri"/>
        <family val="2"/>
      </rPr>
      <t>STANDALONE</t>
    </r>
  </si>
  <si>
    <t>1136840</t>
  </si>
  <si>
    <r>
      <rPr>
        <b/>
        <sz val="10"/>
        <color rgb="FF000000"/>
        <rFont val="Calibri"/>
        <family val="2"/>
      </rPr>
      <t xml:space="preserve">WLCF SEA THORNTON CK S BRANCH
</t>
    </r>
    <r>
      <rPr>
        <sz val="8"/>
        <color rgb="FF000000"/>
        <rFont val="Calibri"/>
        <family val="2"/>
      </rPr>
      <t>STANDALONE</t>
    </r>
  </si>
  <si>
    <t>1136841</t>
  </si>
  <si>
    <r>
      <rPr>
        <b/>
        <sz val="10"/>
        <color rgb="FF000000"/>
        <rFont val="Calibri"/>
        <family val="2"/>
      </rPr>
      <t xml:space="preserve">WLCF SHO PARAMOUNT PK ACQ III
</t>
    </r>
    <r>
      <rPr>
        <sz val="8"/>
        <color rgb="FF000000"/>
        <rFont val="Calibri"/>
        <family val="2"/>
      </rPr>
      <t>STANDALONE</t>
    </r>
  </si>
  <si>
    <t>1136843</t>
  </si>
  <si>
    <r>
      <rPr>
        <b/>
        <sz val="10"/>
        <color rgb="FF000000"/>
        <rFont val="Calibri"/>
        <family val="2"/>
      </rPr>
      <t xml:space="preserve">WLCF KC LAKE GENEVA PARK
</t>
    </r>
    <r>
      <rPr>
        <sz val="8"/>
        <color rgb="FF000000"/>
        <rFont val="Calibri"/>
        <family val="2"/>
      </rPr>
      <t>STANDALONE</t>
    </r>
  </si>
  <si>
    <t>1136844</t>
  </si>
  <si>
    <r>
      <rPr>
        <b/>
        <sz val="10"/>
        <color rgb="FF000000"/>
        <rFont val="Calibri"/>
        <family val="2"/>
      </rPr>
      <t xml:space="preserve">WLCF KC SUGARLOAF MTN FOREST
</t>
    </r>
    <r>
      <rPr>
        <sz val="8"/>
        <color rgb="FF000000"/>
        <rFont val="Calibri"/>
        <family val="2"/>
      </rPr>
      <t>STANDALONE</t>
    </r>
  </si>
  <si>
    <t>1136845</t>
  </si>
  <si>
    <r>
      <rPr>
        <b/>
        <sz val="10"/>
        <color rgb="FF000000"/>
        <rFont val="Calibri"/>
        <family val="2"/>
      </rPr>
      <t xml:space="preserve">WLCF KC URB GSPC WHITE CT (MW)
</t>
    </r>
    <r>
      <rPr>
        <sz val="8"/>
        <color rgb="FF000000"/>
        <rFont val="Calibri"/>
        <family val="2"/>
      </rPr>
      <t>STANDALONE</t>
    </r>
  </si>
  <si>
    <t>1136846</t>
  </si>
  <si>
    <r>
      <rPr>
        <b/>
        <sz val="10"/>
        <color rgb="FF000000"/>
        <rFont val="Calibri"/>
        <family val="2"/>
      </rPr>
      <t xml:space="preserve">WLCF KC VASHON MARINE SHORE
</t>
    </r>
    <r>
      <rPr>
        <sz val="8"/>
        <color rgb="FF000000"/>
        <rFont val="Calibri"/>
        <family val="2"/>
      </rPr>
      <t>STANDALONE</t>
    </r>
  </si>
  <si>
    <t>1136847</t>
  </si>
  <si>
    <r>
      <rPr>
        <b/>
        <sz val="10"/>
        <color rgb="FF000000"/>
        <rFont val="Calibri"/>
        <family val="2"/>
      </rPr>
      <t xml:space="preserve">WLCF KC VASH STREAMS &amp; ESTS
</t>
    </r>
    <r>
      <rPr>
        <sz val="8"/>
        <color rgb="FF000000"/>
        <rFont val="Calibri"/>
        <family val="2"/>
      </rPr>
      <t>STANDALONE</t>
    </r>
  </si>
  <si>
    <t>1136848</t>
  </si>
  <si>
    <r>
      <rPr>
        <b/>
        <sz val="10"/>
        <color rgb="FF000000"/>
        <rFont val="Calibri"/>
        <family val="2"/>
      </rPr>
      <t xml:space="preserve">WLCF KC BOSCOLO FARM (MW)
</t>
    </r>
    <r>
      <rPr>
        <sz val="8"/>
        <color rgb="FF000000"/>
        <rFont val="Calibri"/>
        <family val="2"/>
      </rPr>
      <t>STANDALONE</t>
    </r>
  </si>
  <si>
    <t>1136849</t>
  </si>
  <si>
    <r>
      <rPr>
        <b/>
        <sz val="10"/>
        <color rgb="FF000000"/>
        <rFont val="Calibri"/>
        <family val="2"/>
      </rPr>
      <t xml:space="preserve">WLCF SEA DUWAM UNITY EL (MW)
</t>
    </r>
    <r>
      <rPr>
        <sz val="8"/>
        <color rgb="FF000000"/>
        <rFont val="Calibri"/>
        <family val="2"/>
      </rPr>
      <t>STANDALONE</t>
    </r>
  </si>
  <si>
    <t>1136850</t>
  </si>
  <si>
    <r>
      <rPr>
        <b/>
        <sz val="10"/>
        <color rgb="FF000000"/>
        <rFont val="Calibri"/>
        <family val="2"/>
      </rPr>
      <t xml:space="preserve">WLCF SEA DUWAM SILVER BAY (MW)
</t>
    </r>
    <r>
      <rPr>
        <sz val="8"/>
        <color rgb="FF000000"/>
        <rFont val="Calibri"/>
        <family val="2"/>
      </rPr>
      <t>STANDALONE</t>
    </r>
  </si>
  <si>
    <t>1136851</t>
  </si>
  <si>
    <r>
      <rPr>
        <b/>
        <sz val="10"/>
        <color rgb="FF000000"/>
        <rFont val="Calibri"/>
        <family val="2"/>
      </rPr>
      <t xml:space="preserve">WLCF TUK EQUITABLE ACC ACQ WRK
</t>
    </r>
    <r>
      <rPr>
        <sz val="8"/>
        <color rgb="FF000000"/>
        <rFont val="Calibri"/>
        <family val="2"/>
      </rPr>
      <t>STANDALONE</t>
    </r>
  </si>
  <si>
    <t>1137238</t>
  </si>
  <si>
    <r>
      <rPr>
        <b/>
        <sz val="10"/>
        <color rgb="FF000000"/>
        <rFont val="Calibri"/>
        <family val="2"/>
      </rPr>
      <t xml:space="preserve">WLCF KC MASTER 2021 BOND
</t>
    </r>
    <r>
      <rPr>
        <sz val="8"/>
        <color rgb="FF000000"/>
        <rFont val="Calibri"/>
        <family val="2"/>
      </rPr>
      <t>STANDALONE</t>
    </r>
  </si>
  <si>
    <t>3151 - CONSERV FUTURES SUB-FUND</t>
  </si>
  <si>
    <t>Total</t>
  </si>
  <si>
    <t/>
  </si>
  <si>
    <t>3160 FMD-PARKS,REC,OPEN SPACE</t>
  </si>
  <si>
    <t>1137163</t>
  </si>
  <si>
    <r>
      <rPr>
        <b/>
        <sz val="10"/>
        <color rgb="FF000000"/>
        <rFont val="Calibri"/>
        <family val="2"/>
      </rPr>
      <t xml:space="preserve">PKS FCLITY SCHEDULING &amp; AR SYS
</t>
    </r>
    <r>
      <rPr>
        <sz val="8"/>
        <color rgb="FF000000"/>
        <rFont val="Calibri"/>
        <family val="2"/>
      </rPr>
      <t>STANDALONE</t>
    </r>
  </si>
  <si>
    <t>3160 - FMD-PARKS,REC,OPEN SPACE</t>
  </si>
  <si>
    <t>3240 DCHS TECHNOLOGY CAPITAL</t>
  </si>
  <si>
    <t>1134636</t>
  </si>
  <si>
    <r>
      <rPr>
        <b/>
        <sz val="10"/>
        <color rgb="FF000000"/>
        <rFont val="Calibri"/>
        <family val="2"/>
      </rPr>
      <t xml:space="preserve">DCHS DO CORE
</t>
    </r>
    <r>
      <rPr>
        <sz val="8"/>
        <color rgb="FF000000"/>
        <rFont val="Calibri"/>
        <family val="2"/>
      </rPr>
      <t>STANDALONE</t>
    </r>
  </si>
  <si>
    <t>1136362</t>
  </si>
  <si>
    <r>
      <rPr>
        <b/>
        <sz val="10"/>
        <color rgb="FF000000"/>
        <rFont val="Calibri"/>
        <family val="2"/>
      </rPr>
      <t xml:space="preserve">DCHS IT IMC
</t>
    </r>
    <r>
      <rPr>
        <sz val="8"/>
        <color rgb="FF000000"/>
        <rFont val="Calibri"/>
        <family val="2"/>
      </rPr>
      <t>STANDALONE</t>
    </r>
  </si>
  <si>
    <t>3240 - DCHS TECHNOLOGY CAPITAL</t>
  </si>
  <si>
    <t>3280 PSB GENERAL TECHNOLOGY CAPITAL</t>
  </si>
  <si>
    <t>1137253</t>
  </si>
  <si>
    <r>
      <rPr>
        <b/>
        <sz val="10"/>
        <color rgb="FF000000"/>
        <rFont val="Calibri"/>
        <family val="2"/>
      </rPr>
      <t xml:space="preserve">KCSC FAMILY TREATMENT COURT
</t>
    </r>
    <r>
      <rPr>
        <sz val="8"/>
        <color rgb="FF000000"/>
        <rFont val="Calibri"/>
        <family val="2"/>
      </rPr>
      <t>STANDALONE</t>
    </r>
  </si>
  <si>
    <t>1137304</t>
  </si>
  <si>
    <r>
      <rPr>
        <b/>
        <sz val="10"/>
        <color rgb="FF000000"/>
        <rFont val="Calibri"/>
        <family val="2"/>
      </rPr>
      <t xml:space="preserve">DAJD JHS CFJC EPIC EHR
</t>
    </r>
    <r>
      <rPr>
        <sz val="8"/>
        <color rgb="FF000000"/>
        <rFont val="Calibri"/>
        <family val="2"/>
      </rPr>
      <t>STANDALONE</t>
    </r>
  </si>
  <si>
    <t>1137305</t>
  </si>
  <si>
    <r>
      <rPr>
        <b/>
        <sz val="10"/>
        <color rgb="FF000000"/>
        <rFont val="Calibri"/>
        <family val="2"/>
      </rPr>
      <t xml:space="preserve">CJ DIGITAL EVIDENCE SHARING
</t>
    </r>
    <r>
      <rPr>
        <sz val="8"/>
        <color rgb="FF000000"/>
        <rFont val="Calibri"/>
        <family val="2"/>
      </rPr>
      <t>STANDALONE</t>
    </r>
  </si>
  <si>
    <t>1137306</t>
  </si>
  <si>
    <r>
      <rPr>
        <b/>
        <sz val="10"/>
        <color rgb="FF000000"/>
        <rFont val="Calibri"/>
        <family val="2"/>
      </rPr>
      <t xml:space="preserve">DHR HR SRVC DELIVERY PLATFORM
</t>
    </r>
    <r>
      <rPr>
        <sz val="8"/>
        <color rgb="FF000000"/>
        <rFont val="Calibri"/>
        <family val="2"/>
      </rPr>
      <t>STANDALONE</t>
    </r>
  </si>
  <si>
    <t>3280 - PSB GENERAL TECHNOLOGY CAPITAL</t>
  </si>
  <si>
    <t>3310 LONG-TERM LEASES</t>
  </si>
  <si>
    <t>1039895</t>
  </si>
  <si>
    <r>
      <rPr>
        <b/>
        <sz val="10"/>
        <color rgb="FF000000"/>
        <rFont val="Calibri"/>
        <family val="2"/>
      </rPr>
      <t xml:space="preserve">DES LTLF MASTER PROJECT
</t>
    </r>
    <r>
      <rPr>
        <sz val="8"/>
        <color rgb="FF000000"/>
        <rFont val="Calibri"/>
        <family val="2"/>
      </rPr>
      <t>PROGRAMMATIC</t>
    </r>
  </si>
  <si>
    <t>3310 - LONG-TERM LEASES</t>
  </si>
  <si>
    <t>3361 PUGET SOUND EMERGENCY RADIO NETWORK CAPITAL</t>
  </si>
  <si>
    <t>1126875</t>
  </si>
  <si>
    <r>
      <rPr>
        <b/>
        <sz val="10"/>
        <color rgb="FF000000"/>
        <rFont val="Calibri"/>
        <family val="2"/>
      </rPr>
      <t xml:space="preserve">PSERN Capital
</t>
    </r>
    <r>
      <rPr>
        <sz val="8"/>
        <color rgb="FF000000"/>
        <rFont val="Calibri"/>
        <family val="2"/>
      </rPr>
      <t>STANDALONE</t>
    </r>
  </si>
  <si>
    <t>3361 - PUGET SOUND EMERGENCY RADIO NETWORK CAPITAL</t>
  </si>
  <si>
    <t>3380 AIRPORT CONSTRUCTION</t>
  </si>
  <si>
    <t>1120730</t>
  </si>
  <si>
    <r>
      <rPr>
        <b/>
        <sz val="10"/>
        <color rgb="FF000000"/>
        <rFont val="Calibri"/>
        <family val="2"/>
      </rPr>
      <t xml:space="preserve">AD AIRPORT FACILITIES REPAIR
</t>
    </r>
    <r>
      <rPr>
        <sz val="8"/>
        <color rgb="FF000000"/>
        <rFont val="Calibri"/>
        <family val="2"/>
      </rPr>
      <t>PROGRAMMATIC</t>
    </r>
  </si>
  <si>
    <t>1129947</t>
  </si>
  <si>
    <r>
      <rPr>
        <b/>
        <sz val="10"/>
        <color rgb="FF000000"/>
        <rFont val="Calibri"/>
        <family val="2"/>
      </rPr>
      <t xml:space="preserve">AD EQUIPMENT SNOW SHED
</t>
    </r>
    <r>
      <rPr>
        <sz val="8"/>
        <color rgb="FF000000"/>
        <rFont val="Calibri"/>
        <family val="2"/>
      </rPr>
      <t>STANDALONE</t>
    </r>
  </si>
  <si>
    <t>1129953</t>
  </si>
  <si>
    <r>
      <rPr>
        <b/>
        <sz val="10"/>
        <color rgb="FF000000"/>
        <rFont val="Calibri"/>
        <family val="2"/>
      </rPr>
      <t xml:space="preserve">AD AIRPORT EMERGENT NEEDS
</t>
    </r>
    <r>
      <rPr>
        <sz val="8"/>
        <color rgb="FF000000"/>
        <rFont val="Calibri"/>
        <family val="2"/>
      </rPr>
      <t>STANDALONE</t>
    </r>
  </si>
  <si>
    <t>1129960</t>
  </si>
  <si>
    <r>
      <rPr>
        <b/>
        <sz val="10"/>
        <color rgb="FF000000"/>
        <rFont val="Calibri"/>
        <family val="2"/>
      </rPr>
      <t xml:space="preserve">AD PERIMETER INTRUSION DET SYS
</t>
    </r>
    <r>
      <rPr>
        <sz val="8"/>
        <color rgb="FF000000"/>
        <rFont val="Calibri"/>
        <family val="2"/>
      </rPr>
      <t>STANDALONE</t>
    </r>
  </si>
  <si>
    <t>1134719</t>
  </si>
  <si>
    <r>
      <rPr>
        <b/>
        <sz val="10"/>
        <color rgb="FF000000"/>
        <rFont val="Calibri"/>
        <family val="2"/>
      </rPr>
      <t xml:space="preserve">AD AIRFD ELEC SYS UPGRDE PH II
</t>
    </r>
    <r>
      <rPr>
        <sz val="8"/>
        <color rgb="FF000000"/>
        <rFont val="Calibri"/>
        <family val="2"/>
      </rPr>
      <t>STANDALONE</t>
    </r>
  </si>
  <si>
    <t>1137242</t>
  </si>
  <si>
    <r>
      <rPr>
        <b/>
        <sz val="10"/>
        <color rgb="FF000000"/>
        <rFont val="Calibri"/>
        <family val="2"/>
      </rPr>
      <t xml:space="preserve">AD AIRFIELD ELECTRICAL UPGRDES
</t>
    </r>
    <r>
      <rPr>
        <sz val="8"/>
        <color rgb="FF000000"/>
        <rFont val="Calibri"/>
        <family val="2"/>
      </rPr>
      <t>PROGRAMMATIC</t>
    </r>
  </si>
  <si>
    <t>3380 - AIRPORT CONSTRUCTION</t>
  </si>
  <si>
    <t>3421 MJR MNTNCE RSRV SUB-FUND</t>
  </si>
  <si>
    <t>1131095</t>
  </si>
  <si>
    <r>
      <rPr>
        <b/>
        <sz val="10"/>
        <color rgb="FF000000"/>
        <rFont val="Calibri"/>
        <family val="2"/>
      </rPr>
      <t xml:space="preserve">DES FMD TRANSER TO GF
</t>
    </r>
    <r>
      <rPr>
        <sz val="8"/>
        <color rgb="FF000000"/>
        <rFont val="Calibri"/>
        <family val="2"/>
      </rPr>
      <t>STANDALONE</t>
    </r>
  </si>
  <si>
    <t>1136378</t>
  </si>
  <si>
    <r>
      <rPr>
        <b/>
        <sz val="10"/>
        <color rgb="FF000000"/>
        <rFont val="Calibri"/>
        <family val="2"/>
      </rPr>
      <t xml:space="preserve">DES FMD MMR BURIEN DC WQ IMPRO
</t>
    </r>
    <r>
      <rPr>
        <sz val="8"/>
        <color rgb="FF000000"/>
        <rFont val="Calibri"/>
        <family val="2"/>
      </rPr>
      <t>STANDALONE</t>
    </r>
  </si>
  <si>
    <t>1137228</t>
  </si>
  <si>
    <r>
      <rPr>
        <b/>
        <sz val="10"/>
        <color rgb="FF000000"/>
        <rFont val="Calibri"/>
        <family val="2"/>
      </rPr>
      <t xml:space="preserve">DES FMD MMR EARLINGTON NVR SEC
</t>
    </r>
    <r>
      <rPr>
        <sz val="8"/>
        <color rgb="FF000000"/>
        <rFont val="Calibri"/>
        <family val="2"/>
      </rPr>
      <t>STANDALONE</t>
    </r>
  </si>
  <si>
    <t>3421 - MJR MNTNCE RSRV SUB-FUND</t>
  </si>
  <si>
    <t>3611 WATER QUALITY CONST-UNRES</t>
  </si>
  <si>
    <t>1116800</t>
  </si>
  <si>
    <r>
      <rPr>
        <b/>
        <sz val="10"/>
        <color rgb="FF000000"/>
        <rFont val="Calibri"/>
        <family val="2"/>
      </rPr>
      <t xml:space="preserve">WTC N MERCER ENATAI INT PAR
</t>
    </r>
    <r>
      <rPr>
        <sz val="8"/>
        <color rgb="FF000000"/>
        <rFont val="Calibri"/>
        <family val="2"/>
      </rPr>
      <t>STANDALONE</t>
    </r>
  </si>
  <si>
    <t>1136153</t>
  </si>
  <si>
    <r>
      <rPr>
        <b/>
        <sz val="10"/>
        <color rgb="FF000000"/>
        <rFont val="Calibri"/>
        <family val="2"/>
      </rPr>
      <t xml:space="preserve">WTC WPTP C-1 RESERVOIR ACCESS
</t>
    </r>
    <r>
      <rPr>
        <sz val="8"/>
        <color rgb="FF000000"/>
        <rFont val="Calibri"/>
        <family val="2"/>
      </rPr>
      <t>STANDALONE</t>
    </r>
  </si>
  <si>
    <t>1137178</t>
  </si>
  <si>
    <r>
      <rPr>
        <b/>
        <sz val="10"/>
        <color rgb="FF000000"/>
        <rFont val="Calibri"/>
        <family val="2"/>
      </rPr>
      <t xml:space="preserve">WTC COORDINATE WSDOT ON I-405N
</t>
    </r>
    <r>
      <rPr>
        <sz val="8"/>
        <color rgb="FF000000"/>
        <rFont val="Calibri"/>
        <family val="2"/>
      </rPr>
      <t>STANDALONE</t>
    </r>
  </si>
  <si>
    <t>1137181</t>
  </si>
  <si>
    <r>
      <rPr>
        <b/>
        <sz val="10"/>
        <color rgb="FF000000"/>
        <rFont val="Calibri"/>
        <family val="2"/>
      </rPr>
      <t xml:space="preserve">WTC RCH B PS MCC &amp; SWITCH REPL
</t>
    </r>
    <r>
      <rPr>
        <sz val="8"/>
        <color rgb="FF000000"/>
        <rFont val="Calibri"/>
        <family val="2"/>
      </rPr>
      <t>STANDALONE</t>
    </r>
  </si>
  <si>
    <t>1137182</t>
  </si>
  <si>
    <r>
      <rPr>
        <b/>
        <sz val="10"/>
        <color rgb="FF000000"/>
        <rFont val="Calibri"/>
        <family val="2"/>
      </rPr>
      <t xml:space="preserve">WTC OFFSITE STANDBY GEN RETRO
</t>
    </r>
    <r>
      <rPr>
        <sz val="8"/>
        <color rgb="FF000000"/>
        <rFont val="Calibri"/>
        <family val="2"/>
      </rPr>
      <t>STANDALONE</t>
    </r>
  </si>
  <si>
    <t>3611 - WATER QUALITY CONST-UNRES</t>
  </si>
  <si>
    <t>3641 PUBLIC TRANS CONST-UNREST</t>
  </si>
  <si>
    <t>1028795</t>
  </si>
  <si>
    <r>
      <rPr>
        <b/>
        <sz val="10"/>
        <color rgb="FF000000"/>
        <rFont val="Calibri"/>
        <family val="2"/>
      </rPr>
      <t xml:space="preserve">TDC TAMP PROGRAM ADMIN
</t>
    </r>
    <r>
      <rPr>
        <sz val="8"/>
        <color rgb="FF000000"/>
        <rFont val="Calibri"/>
        <family val="2"/>
      </rPr>
      <t>PROGRAMMATIC</t>
    </r>
  </si>
  <si>
    <t>1028857</t>
  </si>
  <si>
    <r>
      <rPr>
        <b/>
        <sz val="10"/>
        <color rgb="FF000000"/>
        <rFont val="Calibri"/>
        <family val="2"/>
      </rPr>
      <t xml:space="preserve">TDC CAPITAL OUTLAY PROGRAM
</t>
    </r>
    <r>
      <rPr>
        <sz val="8"/>
        <color rgb="FF000000"/>
        <rFont val="Calibri"/>
        <family val="2"/>
      </rPr>
      <t>PROGRAMMATIC</t>
    </r>
  </si>
  <si>
    <t>1116014</t>
  </si>
  <si>
    <r>
      <rPr>
        <b/>
        <sz val="10"/>
        <color rgb="FF000000"/>
        <rFont val="Calibri"/>
        <family val="2"/>
      </rPr>
      <t xml:space="preserve">TD IS PRESERVATION BUDGET
</t>
    </r>
    <r>
      <rPr>
        <sz val="8"/>
        <color rgb="FF000000"/>
        <rFont val="Calibri"/>
        <family val="2"/>
      </rPr>
      <t>PROGRAMMATIC</t>
    </r>
  </si>
  <si>
    <t>1116112</t>
  </si>
  <si>
    <r>
      <rPr>
        <b/>
        <sz val="10"/>
        <color rgb="FF000000"/>
        <rFont val="Calibri"/>
        <family val="2"/>
      </rPr>
      <t xml:space="preserve">TD TROLLEY MOD BUDGET
</t>
    </r>
    <r>
      <rPr>
        <sz val="8"/>
        <color rgb="FF000000"/>
        <rFont val="Calibri"/>
        <family val="2"/>
      </rPr>
      <t>PROGRAMMATIC</t>
    </r>
  </si>
  <si>
    <t>1129299</t>
  </si>
  <si>
    <r>
      <rPr>
        <b/>
        <sz val="10"/>
        <color rgb="FF000000"/>
        <rFont val="Calibri"/>
        <family val="2"/>
      </rPr>
      <t xml:space="preserve">TDC EL BUS CHRG INFRASTR
</t>
    </r>
    <r>
      <rPr>
        <sz val="8"/>
        <color rgb="FF000000"/>
        <rFont val="Calibri"/>
        <family val="2"/>
      </rPr>
      <t>STANDALONE</t>
    </r>
  </si>
  <si>
    <t>1132324</t>
  </si>
  <si>
    <r>
      <rPr>
        <b/>
        <sz val="10"/>
        <color rgb="FF000000"/>
        <rFont val="Calibri"/>
        <family val="2"/>
      </rPr>
      <t xml:space="preserve">TDC MADISON RR
</t>
    </r>
    <r>
      <rPr>
        <sz val="8"/>
        <color rgb="FF000000"/>
        <rFont val="Calibri"/>
        <family val="2"/>
      </rPr>
      <t>STANDALONE</t>
    </r>
  </si>
  <si>
    <t>1134103</t>
  </si>
  <si>
    <r>
      <rPr>
        <b/>
        <sz val="10"/>
        <color rgb="FF000000"/>
        <rFont val="Calibri"/>
        <family val="2"/>
      </rPr>
      <t xml:space="preserve">TDC HR DOC MGMT SYS REPL
</t>
    </r>
    <r>
      <rPr>
        <sz val="8"/>
        <color rgb="FF000000"/>
        <rFont val="Calibri"/>
        <family val="2"/>
      </rPr>
      <t>STANDALONE</t>
    </r>
  </si>
  <si>
    <t>1134109</t>
  </si>
  <si>
    <r>
      <rPr>
        <b/>
        <sz val="10"/>
        <color rgb="FF000000"/>
        <rFont val="Calibri"/>
        <family val="2"/>
      </rPr>
      <t xml:space="preserve">TDC EAM UPGRADE
</t>
    </r>
    <r>
      <rPr>
        <sz val="8"/>
        <color rgb="FF000000"/>
        <rFont val="Calibri"/>
        <family val="2"/>
      </rPr>
      <t>STANDALONE</t>
    </r>
  </si>
  <si>
    <t>1134213</t>
  </si>
  <si>
    <r>
      <rPr>
        <b/>
        <sz val="10"/>
        <color rgb="FF000000"/>
        <rFont val="Calibri"/>
        <family val="2"/>
      </rPr>
      <t xml:space="preserve">TDC EAGLE TRAILER LEASE
</t>
    </r>
    <r>
      <rPr>
        <sz val="8"/>
        <color rgb="FF000000"/>
        <rFont val="Calibri"/>
        <family val="2"/>
      </rPr>
      <t>STANDALONE</t>
    </r>
  </si>
  <si>
    <t>1134254</t>
  </si>
  <si>
    <r>
      <rPr>
        <b/>
        <sz val="10"/>
        <color rgb="FF000000"/>
        <rFont val="Calibri"/>
        <family val="2"/>
      </rPr>
      <t xml:space="preserve">TDC OA LIGHT REPLAC
</t>
    </r>
    <r>
      <rPr>
        <sz val="8"/>
        <color rgb="FF000000"/>
        <rFont val="Calibri"/>
        <family val="2"/>
      </rPr>
      <t>STANDALONE</t>
    </r>
  </si>
  <si>
    <t>1134274</t>
  </si>
  <si>
    <r>
      <rPr>
        <b/>
        <sz val="10"/>
        <color rgb="FF000000"/>
        <rFont val="Calibri"/>
        <family val="2"/>
      </rPr>
      <t xml:space="preserve">TDC BATT-ELECTR BUS-NRV INFR
</t>
    </r>
    <r>
      <rPr>
        <sz val="8"/>
        <color rgb="FF000000"/>
        <rFont val="Calibri"/>
        <family val="2"/>
      </rPr>
      <t>PROGRAMMATIC</t>
    </r>
  </si>
  <si>
    <t>1134275</t>
  </si>
  <si>
    <r>
      <rPr>
        <b/>
        <sz val="10"/>
        <color rgb="FF000000"/>
        <rFont val="Calibri"/>
        <family val="2"/>
      </rPr>
      <t xml:space="preserve">TDC G LINE TROLLEY RESTR
</t>
    </r>
    <r>
      <rPr>
        <sz val="8"/>
        <color rgb="FF000000"/>
        <rFont val="Calibri"/>
        <family val="2"/>
      </rPr>
      <t>STANDALONE</t>
    </r>
  </si>
  <si>
    <t>1134279</t>
  </si>
  <si>
    <r>
      <rPr>
        <b/>
        <sz val="10"/>
        <color rgb="FF000000"/>
        <rFont val="Calibri"/>
        <family val="2"/>
      </rPr>
      <t xml:space="preserve">TDC BEB CHRGRS BB #3
</t>
    </r>
    <r>
      <rPr>
        <sz val="8"/>
        <color rgb="FF000000"/>
        <rFont val="Calibri"/>
        <family val="2"/>
      </rPr>
      <t>STANDALONE</t>
    </r>
  </si>
  <si>
    <t>1134281</t>
  </si>
  <si>
    <r>
      <rPr>
        <b/>
        <sz val="10"/>
        <color rgb="FF000000"/>
        <rFont val="Calibri"/>
        <family val="2"/>
      </rPr>
      <t xml:space="preserve">TDC BEB CHRGRS REDMOND TC
</t>
    </r>
    <r>
      <rPr>
        <sz val="8"/>
        <color rgb="FF000000"/>
        <rFont val="Calibri"/>
        <family val="2"/>
      </rPr>
      <t>STANDALONE</t>
    </r>
  </si>
  <si>
    <t>1134282</t>
  </si>
  <si>
    <r>
      <rPr>
        <b/>
        <sz val="10"/>
        <color rgb="FF000000"/>
        <rFont val="Calibri"/>
        <family val="2"/>
      </rPr>
      <t xml:space="preserve">TDC BEB CHRGRS SB TEST FACIL
</t>
    </r>
    <r>
      <rPr>
        <sz val="8"/>
        <color rgb="FF000000"/>
        <rFont val="Calibri"/>
        <family val="2"/>
      </rPr>
      <t>STANDALONE</t>
    </r>
  </si>
  <si>
    <t>1134283</t>
  </si>
  <si>
    <r>
      <rPr>
        <b/>
        <sz val="10"/>
        <color rgb="FF000000"/>
        <rFont val="Calibri"/>
        <family val="2"/>
      </rPr>
      <t xml:space="preserve">TDC BEB CHRGRS SDOT G LINE PR
</t>
    </r>
    <r>
      <rPr>
        <sz val="8"/>
        <color rgb="FF000000"/>
        <rFont val="Calibri"/>
        <family val="2"/>
      </rPr>
      <t>STANDALONE</t>
    </r>
  </si>
  <si>
    <t>1137063</t>
  </si>
  <si>
    <r>
      <rPr>
        <b/>
        <sz val="10"/>
        <color rgb="FF000000"/>
        <rFont val="Calibri"/>
        <family val="2"/>
      </rPr>
      <t xml:space="preserve">TDC S CAMPUS BUS CHARGRS
</t>
    </r>
    <r>
      <rPr>
        <sz val="8"/>
        <color rgb="FF000000"/>
        <rFont val="Calibri"/>
        <family val="2"/>
      </rPr>
      <t>STANDALONE</t>
    </r>
  </si>
  <si>
    <t>1137066</t>
  </si>
  <si>
    <r>
      <rPr>
        <b/>
        <sz val="10"/>
        <color rgb="FF000000"/>
        <rFont val="Calibri"/>
        <family val="2"/>
      </rPr>
      <t xml:space="preserve">TDC VM DISPATCH MODERNIZATION
</t>
    </r>
    <r>
      <rPr>
        <sz val="8"/>
        <color rgb="FF000000"/>
        <rFont val="Calibri"/>
        <family val="2"/>
      </rPr>
      <t>STANDALONE</t>
    </r>
  </si>
  <si>
    <t>3641 - PUBLIC TRANS CONST-UNREST</t>
  </si>
  <si>
    <t>3642 PUBLIC TRANS REVENUE FLEET CAPITAL</t>
  </si>
  <si>
    <t>1130166</t>
  </si>
  <si>
    <r>
      <rPr>
        <b/>
        <sz val="10"/>
        <color rgb="FF000000"/>
        <rFont val="Calibri"/>
        <family val="2"/>
      </rPr>
      <t xml:space="preserve">TDC WSDOT 60' HYBRID BUS
</t>
    </r>
    <r>
      <rPr>
        <sz val="8"/>
        <color rgb="FF000000"/>
        <rFont val="Calibri"/>
        <family val="2"/>
      </rPr>
      <t>STANDALONE</t>
    </r>
  </si>
  <si>
    <t>1130168</t>
  </si>
  <si>
    <r>
      <rPr>
        <b/>
        <sz val="10"/>
        <color rgb="FF000000"/>
        <rFont val="Calibri"/>
        <family val="2"/>
      </rPr>
      <t xml:space="preserve">TDC 40' BATTERY EL BUS
</t>
    </r>
    <r>
      <rPr>
        <sz val="8"/>
        <color rgb="FF000000"/>
        <rFont val="Calibri"/>
        <family val="2"/>
      </rPr>
      <t>PROGRAMMATIC</t>
    </r>
  </si>
  <si>
    <t>1133710</t>
  </si>
  <si>
    <r>
      <rPr>
        <b/>
        <sz val="10"/>
        <color rgb="FF000000"/>
        <rFont val="Calibri"/>
        <family val="2"/>
      </rPr>
      <t xml:space="preserve">TDC 60' BATTERY EL BUS
</t>
    </r>
    <r>
      <rPr>
        <sz val="8"/>
        <color rgb="FF000000"/>
        <rFont val="Calibri"/>
        <family val="2"/>
      </rPr>
      <t>PROGRAMMATIC</t>
    </r>
  </si>
  <si>
    <t>3642 - PUBLIC TRANS REVENUE FLEET CAPITAL</t>
  </si>
  <si>
    <t>3771 OIRM CAPITAL PROJECTS</t>
  </si>
  <si>
    <t>1111936</t>
  </si>
  <si>
    <r>
      <rPr>
        <b/>
        <sz val="10"/>
        <color rgb="FF000000"/>
        <rFont val="Calibri"/>
        <family val="2"/>
      </rPr>
      <t xml:space="preserve">KCIT CAPITAL PROJECT DFLT
</t>
    </r>
    <r>
      <rPr>
        <sz val="8"/>
        <color rgb="FF000000"/>
        <rFont val="Calibri"/>
        <family val="2"/>
      </rPr>
      <t>ADMIN</t>
    </r>
  </si>
  <si>
    <t>1116742</t>
  </si>
  <si>
    <r>
      <rPr>
        <b/>
        <sz val="10"/>
        <color rgb="FF000000"/>
        <rFont val="Calibri"/>
        <family val="2"/>
      </rPr>
      <t xml:space="preserve">DPH KCIT JHS ELEC MEDIC ADMIN
</t>
    </r>
    <r>
      <rPr>
        <sz val="8"/>
        <color rgb="FF000000"/>
        <rFont val="Calibri"/>
        <family val="2"/>
      </rPr>
      <t>STANDALONE</t>
    </r>
  </si>
  <si>
    <t>1124179</t>
  </si>
  <si>
    <r>
      <rPr>
        <b/>
        <sz val="10"/>
        <color rgb="FF000000"/>
        <rFont val="Calibri"/>
        <family val="2"/>
      </rPr>
      <t xml:space="preserve">DES HRD Replacement of NeoGOV
</t>
    </r>
    <r>
      <rPr>
        <sz val="8"/>
        <color rgb="FF000000"/>
        <rFont val="Calibri"/>
        <family val="2"/>
      </rPr>
      <t>STANDALONE</t>
    </r>
  </si>
  <si>
    <t>1129638</t>
  </si>
  <si>
    <r>
      <rPr>
        <b/>
        <sz val="10"/>
        <color rgb="FF000000"/>
        <rFont val="Calibri"/>
        <family val="2"/>
      </rPr>
      <t xml:space="preserve">DCHS PH Data Integration
</t>
    </r>
    <r>
      <rPr>
        <sz val="8"/>
        <color rgb="FF000000"/>
        <rFont val="Calibri"/>
        <family val="2"/>
      </rPr>
      <t>STANDALONE</t>
    </r>
  </si>
  <si>
    <t>3771 - OIRM CAPITAL PROJECTS</t>
  </si>
  <si>
    <t>3781 ITS CAPITAL</t>
  </si>
  <si>
    <t>1047606</t>
  </si>
  <si>
    <r>
      <rPr>
        <b/>
        <sz val="10"/>
        <color rgb="FF000000"/>
        <rFont val="Calibri"/>
        <family val="2"/>
      </rPr>
      <t xml:space="preserve">KCIT DATA CENTER EQUIP REPLACE
</t>
    </r>
    <r>
      <rPr>
        <sz val="8"/>
        <color rgb="FF000000"/>
        <rFont val="Calibri"/>
        <family val="2"/>
      </rPr>
      <t>KCIT ITS EQUIPMENT REPLACEMENT</t>
    </r>
  </si>
  <si>
    <t>1132331</t>
  </si>
  <si>
    <r>
      <rPr>
        <b/>
        <sz val="10"/>
        <color rgb="FF000000"/>
        <rFont val="Calibri"/>
        <family val="2"/>
      </rPr>
      <t xml:space="preserve">IT Cybersecurity Enhancement
</t>
    </r>
    <r>
      <rPr>
        <sz val="8"/>
        <color rgb="FF000000"/>
        <rFont val="Calibri"/>
        <family val="2"/>
      </rPr>
      <t>STANDALONE</t>
    </r>
  </si>
  <si>
    <t>1132334</t>
  </si>
  <si>
    <r>
      <rPr>
        <b/>
        <sz val="10"/>
        <color rgb="FF000000"/>
        <rFont val="Calibri"/>
        <family val="2"/>
      </rPr>
      <t xml:space="preserve">KCIT Enh Wireless Phase II
</t>
    </r>
    <r>
      <rPr>
        <sz val="8"/>
        <color rgb="FF000000"/>
        <rFont val="Calibri"/>
        <family val="2"/>
      </rPr>
      <t>PROGRAMMATIC</t>
    </r>
  </si>
  <si>
    <t>1134699</t>
  </si>
  <si>
    <r>
      <rPr>
        <b/>
        <sz val="10"/>
        <color rgb="FF000000"/>
        <rFont val="Calibri"/>
        <family val="2"/>
      </rPr>
      <t xml:space="preserve">KCIT Network Security Plan
</t>
    </r>
    <r>
      <rPr>
        <sz val="8"/>
        <color rgb="FF000000"/>
        <rFont val="Calibri"/>
        <family val="2"/>
      </rPr>
      <t>STANDALONE</t>
    </r>
  </si>
  <si>
    <t>3781 - ITS CAPITAL</t>
  </si>
  <si>
    <t>3855 COUNTY ROAD MAJOR MAINTENANCE</t>
  </si>
  <si>
    <t>1129590</t>
  </si>
  <si>
    <r>
      <rPr>
        <b/>
        <sz val="10"/>
        <color rgb="FF000000"/>
        <rFont val="Calibri"/>
        <family val="2"/>
      </rPr>
      <t xml:space="preserve">RSD CWP HIGH COLLISION SAFETY
</t>
    </r>
    <r>
      <rPr>
        <sz val="8"/>
        <color rgb="FF000000"/>
        <rFont val="Calibri"/>
        <family val="2"/>
      </rPr>
      <t>PROGRAMMATIC</t>
    </r>
  </si>
  <si>
    <t>1135073</t>
  </si>
  <si>
    <r>
      <rPr>
        <b/>
        <sz val="10"/>
        <color rgb="FF000000"/>
        <rFont val="Calibri"/>
        <family val="2"/>
      </rPr>
      <t xml:space="preserve">RSD CWP 2019-20 BRIDGE SAFETY
</t>
    </r>
    <r>
      <rPr>
        <sz val="8"/>
        <color rgb="FF000000"/>
        <rFont val="Calibri"/>
        <family val="2"/>
      </rPr>
      <t>PROGRAMMATIC</t>
    </r>
  </si>
  <si>
    <t>3855 - COUNTY ROAD MAJOR MAINTENANCE</t>
  </si>
  <si>
    <t>3860 COUNTY ROAD CONSTRUCTION</t>
  </si>
  <si>
    <t>1026798</t>
  </si>
  <si>
    <r>
      <rPr>
        <b/>
        <sz val="10"/>
        <color rgb="FF000000"/>
        <rFont val="Calibri"/>
        <family val="2"/>
      </rPr>
      <t xml:space="preserve">RSD EMRGNT NEED-EXISTING PRJ
</t>
    </r>
    <r>
      <rPr>
        <sz val="8"/>
        <color rgb="FF000000"/>
        <rFont val="Calibri"/>
        <family val="2"/>
      </rPr>
      <t>ADMIN</t>
    </r>
  </si>
  <si>
    <t>1027158</t>
  </si>
  <si>
    <r>
      <rPr>
        <b/>
        <sz val="10"/>
        <color rgb="FF000000"/>
        <rFont val="Calibri"/>
        <family val="2"/>
      </rPr>
      <t xml:space="preserve">RSD CW ROADWAY PRESERVATION
</t>
    </r>
    <r>
      <rPr>
        <sz val="8"/>
        <color rgb="FF000000"/>
        <rFont val="Calibri"/>
        <family val="2"/>
      </rPr>
      <t>PROGRAMMATIC</t>
    </r>
  </si>
  <si>
    <t>1027161</t>
  </si>
  <si>
    <r>
      <rPr>
        <b/>
        <sz val="10"/>
        <color rgb="FF000000"/>
        <rFont val="Calibri"/>
        <family val="2"/>
      </rPr>
      <t xml:space="preserve">RSD CLEAR ZONE SAFETY PROGRAM
</t>
    </r>
    <r>
      <rPr>
        <sz val="8"/>
        <color rgb="FF000000"/>
        <rFont val="Calibri"/>
        <family val="2"/>
      </rPr>
      <t>PROGRAMMATIC</t>
    </r>
  </si>
  <si>
    <t>1027163</t>
  </si>
  <si>
    <r>
      <rPr>
        <b/>
        <sz val="10"/>
        <color rgb="FF000000"/>
        <rFont val="Calibri"/>
        <family val="2"/>
      </rPr>
      <t xml:space="preserve">RSD QUICK RESPONSE
</t>
    </r>
    <r>
      <rPr>
        <sz val="8"/>
        <color rgb="FF000000"/>
        <rFont val="Calibri"/>
        <family val="2"/>
      </rPr>
      <t>PROGRAMMATIC</t>
    </r>
  </si>
  <si>
    <t>1114792</t>
  </si>
  <si>
    <r>
      <rPr>
        <b/>
        <sz val="10"/>
        <color rgb="FF000000"/>
        <rFont val="Calibri"/>
        <family val="2"/>
      </rPr>
      <t xml:space="preserve">RSD ROADS-COUNTY ROAD CONST
</t>
    </r>
    <r>
      <rPr>
        <sz val="8"/>
        <color rgb="FF000000"/>
        <rFont val="Calibri"/>
        <family val="2"/>
      </rPr>
      <t>ADMIN</t>
    </r>
  </si>
  <si>
    <t>3860 - COUNTY ROAD CONSTRUCTION</t>
  </si>
  <si>
    <t>3865 KING COUNTY ROAD CONSTRUCTION</t>
  </si>
  <si>
    <t>1129598</t>
  </si>
  <si>
    <r>
      <rPr>
        <b/>
        <sz val="10"/>
        <color rgb="FF000000"/>
        <rFont val="Calibri"/>
        <family val="2"/>
      </rPr>
      <t xml:space="preserve">RSD ISS HBRT RD@MAY VLLY IMPRV
</t>
    </r>
    <r>
      <rPr>
        <sz val="8"/>
        <color rgb="FF000000"/>
        <rFont val="Calibri"/>
        <family val="2"/>
      </rPr>
      <t>STANDALONE</t>
    </r>
  </si>
  <si>
    <t>1131236</t>
  </si>
  <si>
    <r>
      <rPr>
        <b/>
        <sz val="10"/>
        <color rgb="FF000000"/>
        <rFont val="Calibri"/>
        <family val="2"/>
      </rPr>
      <t xml:space="preserve">RSD S LANGSTON RD&amp;59 AV RNDABT
</t>
    </r>
    <r>
      <rPr>
        <sz val="8"/>
        <color rgb="FF000000"/>
        <rFont val="Calibri"/>
        <family val="2"/>
      </rPr>
      <t>STANDALONE</t>
    </r>
  </si>
  <si>
    <t>1134081</t>
  </si>
  <si>
    <r>
      <rPr>
        <b/>
        <sz val="10"/>
        <color rgb="FF000000"/>
        <rFont val="Calibri"/>
        <family val="2"/>
      </rPr>
      <t xml:space="preserve">RSD REDMOND RIDGE DR NE RNDABT
</t>
    </r>
    <r>
      <rPr>
        <sz val="8"/>
        <color rgb="FF000000"/>
        <rFont val="Calibri"/>
        <family val="2"/>
      </rPr>
      <t>STANDALONE</t>
    </r>
  </si>
  <si>
    <t>3865 - KING COUNTY ROAD CONSTRUCTION</t>
  </si>
  <si>
    <t>3901 SOLID WASTE CONSTRUCTION</t>
  </si>
  <si>
    <t>1137091</t>
  </si>
  <si>
    <r>
      <rPr>
        <b/>
        <sz val="10"/>
        <color rgb="FF000000"/>
        <rFont val="Calibri"/>
        <family val="2"/>
      </rPr>
      <t xml:space="preserve">SW CLOSED LF CVR BIOFILTRATION
</t>
    </r>
    <r>
      <rPr>
        <sz val="8"/>
        <color rgb="FF000000"/>
        <rFont val="Calibri"/>
        <family val="2"/>
      </rPr>
      <t>STANDALONE</t>
    </r>
  </si>
  <si>
    <t>3901 - SOLID WASTE CONSTRUCTION</t>
  </si>
  <si>
    <t>3951 BLDG REPAIR/REPL SUBFUND</t>
  </si>
  <si>
    <t>1124148</t>
  </si>
  <si>
    <r>
      <rPr>
        <b/>
        <sz val="10"/>
        <color rgb="FF000000"/>
        <rFont val="Calibri"/>
        <family val="2"/>
      </rPr>
      <t xml:space="preserve">DES FMD ASSET MANGMNT SYS
</t>
    </r>
    <r>
      <rPr>
        <sz val="8"/>
        <color rgb="FF000000"/>
        <rFont val="Calibri"/>
        <family val="2"/>
      </rPr>
      <t>STANDALONE</t>
    </r>
  </si>
  <si>
    <t>1132306</t>
  </si>
  <si>
    <r>
      <rPr>
        <b/>
        <sz val="10"/>
        <color rgb="FF000000"/>
        <rFont val="Calibri"/>
        <family val="2"/>
      </rPr>
      <t xml:space="preserve">DES FMD KCIT RADIO IN-BLDG
</t>
    </r>
    <r>
      <rPr>
        <sz val="8"/>
        <color rgb="FF000000"/>
        <rFont val="Calibri"/>
        <family val="2"/>
      </rPr>
      <t>STANDALONE</t>
    </r>
  </si>
  <si>
    <t>1132353</t>
  </si>
  <si>
    <r>
      <rPr>
        <b/>
        <sz val="10"/>
        <color rgb="FF000000"/>
        <rFont val="Calibri"/>
        <family val="2"/>
      </rPr>
      <t xml:space="preserve">DES FMD KCCH SECURITY WINDOWS
</t>
    </r>
    <r>
      <rPr>
        <sz val="8"/>
        <color rgb="FF000000"/>
        <rFont val="Calibri"/>
        <family val="2"/>
      </rPr>
      <t>STANDALONE</t>
    </r>
  </si>
  <si>
    <t>1132641</t>
  </si>
  <si>
    <r>
      <rPr>
        <b/>
        <sz val="10"/>
        <color rgb="FF000000"/>
        <rFont val="Calibri"/>
        <family val="2"/>
      </rPr>
      <t xml:space="preserve">DES FMD ARCHIVES BLDG TI'S
</t>
    </r>
    <r>
      <rPr>
        <sz val="8"/>
        <color rgb="FF000000"/>
        <rFont val="Calibri"/>
        <family val="2"/>
      </rPr>
      <t>STANDALONE</t>
    </r>
  </si>
  <si>
    <t>1134629</t>
  </si>
  <si>
    <r>
      <rPr>
        <b/>
        <sz val="10"/>
        <color rgb="FF000000"/>
        <rFont val="Calibri"/>
        <family val="2"/>
      </rPr>
      <t xml:space="preserve">DES FMD KC CONSOL WAREH PH2
</t>
    </r>
    <r>
      <rPr>
        <sz val="8"/>
        <color rgb="FF000000"/>
        <rFont val="Calibri"/>
        <family val="2"/>
      </rPr>
      <t>DES FMD KC CONSOL WAREHSE PH2</t>
    </r>
  </si>
  <si>
    <t>1136642</t>
  </si>
  <si>
    <r>
      <rPr>
        <b/>
        <sz val="10"/>
        <color rgb="FF000000"/>
        <rFont val="Calibri"/>
        <family val="2"/>
      </rPr>
      <t xml:space="preserve">DES FMD BURIEN DC WQ IMPROVEMT
</t>
    </r>
    <r>
      <rPr>
        <sz val="8"/>
        <color rgb="FF000000"/>
        <rFont val="Calibri"/>
        <family val="2"/>
      </rPr>
      <t>STANDALONE</t>
    </r>
  </si>
  <si>
    <t>1137256</t>
  </si>
  <si>
    <r>
      <rPr>
        <b/>
        <sz val="10"/>
        <color rgb="FF000000"/>
        <rFont val="Calibri"/>
        <family val="2"/>
      </rPr>
      <t xml:space="preserve">DES FMD KCCF W WING RECONFIGUR
</t>
    </r>
    <r>
      <rPr>
        <sz val="8"/>
        <color rgb="FF000000"/>
        <rFont val="Calibri"/>
        <family val="2"/>
      </rPr>
      <t>STANDALONE</t>
    </r>
  </si>
  <si>
    <t>1137257</t>
  </si>
  <si>
    <r>
      <rPr>
        <b/>
        <sz val="10"/>
        <color rgb="FF000000"/>
        <rFont val="Calibri"/>
        <family val="2"/>
      </rPr>
      <t xml:space="preserve">DES FMD KCCH SC VIDEO OPTN
</t>
    </r>
    <r>
      <rPr>
        <sz val="8"/>
        <color rgb="FF000000"/>
        <rFont val="Calibri"/>
        <family val="2"/>
      </rPr>
      <t>STANDALONE</t>
    </r>
  </si>
  <si>
    <t>1137302</t>
  </si>
  <si>
    <r>
      <rPr>
        <b/>
        <sz val="10"/>
        <color rgb="FF000000"/>
        <rFont val="Calibri"/>
        <family val="2"/>
      </rPr>
      <t xml:space="preserve">DES FMD BRR KENT BLDG ACQ
</t>
    </r>
    <r>
      <rPr>
        <sz val="8"/>
        <color rgb="FF000000"/>
        <rFont val="Calibri"/>
        <family val="2"/>
      </rPr>
      <t>STANDALONE</t>
    </r>
  </si>
  <si>
    <t>1137309</t>
  </si>
  <si>
    <r>
      <rPr>
        <b/>
        <sz val="10"/>
        <color rgb="FF000000"/>
        <rFont val="Calibri"/>
        <family val="2"/>
      </rPr>
      <t xml:space="preserve">DES FMD YESLER RENOVATION
</t>
    </r>
    <r>
      <rPr>
        <sz val="8"/>
        <color rgb="FF000000"/>
        <rFont val="Calibri"/>
        <family val="2"/>
      </rPr>
      <t>STANDALONE</t>
    </r>
  </si>
  <si>
    <t>3951 - BLDG REPAIR/REPL SUBFUND</t>
  </si>
  <si>
    <t>Grand Total</t>
  </si>
  <si>
    <t>FY19-20 PROPOSED</t>
  </si>
  <si>
    <t>FY21-22 PLANNED</t>
  </si>
  <si>
    <t>FY23-24 PLANNED</t>
  </si>
  <si>
    <t>TOTAL 6-YEAR BUDGET</t>
  </si>
  <si>
    <t>Attachment A Capital Improvement Program Dated 9.3.2019</t>
  </si>
  <si>
    <t>PROJECT NUMBER</t>
  </si>
  <si>
    <t>PROJECT NAME
CLASS CODE</t>
  </si>
  <si>
    <t>TECH ADJ</t>
  </si>
  <si>
    <t>IT PROJ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</si>
</sst>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7" formatCode="_(&quot;$&quot;* #,##0_);_(&quot;$&quot;* \(#,##0\);_(&quot;$&quot;* &quot;-&quot;??_);_(@_)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b/>
      <sz val="11"/>
      <color indexed="8"/>
      <name val="Calibri"/>
      <family val="2"/>
    </font>
    <font>
      <b/>
      <sz val="1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/>
      <bottom/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 style="thin">
        <color rgb="FF000000"/>
      </right>
      <top/>
      <bottom/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D3D3D3"/>
      </left>
      <right style="thin"/>
      <top style="thin">
        <color rgb="FFD3D3D3"/>
      </top>
      <bottom style="thin">
        <color rgb="FFD3D3D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9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horizontal="left" vertical="top" wrapText="1" readingOrder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horizontal="left"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7" fillId="3" borderId="18" xfId="0" applyNumberFormat="1" applyFont="1" applyFill="1" applyBorder="1" applyAlignment="1">
      <alignment horizontal="left" vertical="top" wrapText="1" readingOrder="1"/>
    </xf>
    <xf numFmtId="0" fontId="7" fillId="3" borderId="15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vertical="top" wrapText="1"/>
    </xf>
    <xf numFmtId="0" fontId="2" fillId="0" borderId="20" xfId="0" applyNumberFormat="1" applyFont="1" applyFill="1" applyBorder="1" applyAlignment="1">
      <alignment vertical="top" wrapText="1"/>
    </xf>
    <xf numFmtId="0" fontId="8" fillId="0" borderId="18" xfId="0" applyNumberFormat="1" applyFont="1" applyFill="1" applyBorder="1" applyAlignment="1">
      <alignment horizontal="center" vertical="top" wrapText="1" readingOrder="1"/>
    </xf>
    <xf numFmtId="0" fontId="2" fillId="0" borderId="21" xfId="0" applyNumberFormat="1" applyFont="1" applyFill="1" applyBorder="1" applyAlignment="1">
      <alignment vertical="top" wrapText="1"/>
    </xf>
    <xf numFmtId="0" fontId="2" fillId="0" borderId="22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5" fillId="3" borderId="24" xfId="0" applyNumberFormat="1" applyFont="1" applyFill="1" applyBorder="1" applyAlignment="1">
      <alignment horizontal="center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5" fillId="3" borderId="27" xfId="0" applyNumberFormat="1" applyFont="1" applyFill="1" applyBorder="1" applyAlignment="1">
      <alignment horizontal="center" vertical="top" wrapText="1" readingOrder="1"/>
    </xf>
    <xf numFmtId="165" fontId="9" fillId="4" borderId="18" xfId="18" applyNumberFormat="1" applyFont="1" applyFill="1" applyBorder="1" applyAlignment="1">
      <alignment horizontal="left" vertical="top" wrapText="1" readingOrder="1"/>
    </xf>
    <xf numFmtId="165" fontId="9" fillId="4" borderId="0" xfId="18" applyNumberFormat="1" applyFont="1" applyFill="1" applyBorder="1" applyAlignment="1">
      <alignment horizontal="left" vertical="top" wrapText="1" readingOrder="1"/>
    </xf>
    <xf numFmtId="165" fontId="9" fillId="4" borderId="0" xfId="18" applyNumberFormat="1" applyFont="1" applyFill="1" applyBorder="1" applyAlignment="1">
      <alignment horizontal="center" vertical="top" wrapText="1" readingOrder="1"/>
    </xf>
    <xf numFmtId="165" fontId="9" fillId="4" borderId="0" xfId="18" applyNumberFormat="1" applyFont="1" applyFill="1" applyBorder="1"/>
    <xf numFmtId="165" fontId="9" fillId="4" borderId="0" xfId="18" applyNumberFormat="1" applyFont="1" applyFill="1" applyBorder="1" applyAlignment="1">
      <alignment horizontal="right" vertical="top" wrapText="1" readingOrder="1"/>
    </xf>
    <xf numFmtId="165" fontId="9" fillId="4" borderId="21" xfId="18" applyNumberFormat="1" applyFont="1" applyFill="1" applyBorder="1" applyAlignment="1">
      <alignment horizontal="right" vertical="top" wrapText="1" readingOrder="1"/>
    </xf>
    <xf numFmtId="165" fontId="10" fillId="0" borderId="0" xfId="18" applyNumberFormat="1" applyFont="1" applyFill="1" applyBorder="1" applyAlignment="1">
      <alignment horizontal="center"/>
    </xf>
    <xf numFmtId="167" fontId="6" fillId="0" borderId="15" xfId="16" applyNumberFormat="1" applyFont="1" applyFill="1" applyBorder="1" applyAlignment="1">
      <alignment horizontal="right" vertical="top" wrapText="1" readingOrder="1"/>
    </xf>
    <xf numFmtId="167" fontId="6" fillId="5" borderId="28" xfId="16" applyNumberFormat="1" applyFont="1" applyFill="1" applyBorder="1" applyAlignment="1">
      <alignment horizontal="right" vertical="top" wrapText="1" readingOrder="1"/>
    </xf>
    <xf numFmtId="167" fontId="2" fillId="0" borderId="16" xfId="16" applyNumberFormat="1" applyFont="1" applyFill="1" applyBorder="1" applyAlignment="1">
      <alignment vertical="top" wrapText="1"/>
    </xf>
    <xf numFmtId="167" fontId="2" fillId="5" borderId="29" xfId="16" applyNumberFormat="1" applyFont="1" applyFill="1" applyBorder="1" applyAlignment="1">
      <alignment vertical="top" wrapText="1"/>
    </xf>
    <xf numFmtId="167" fontId="2" fillId="0" borderId="17" xfId="16" applyNumberFormat="1" applyFont="1" applyFill="1" applyBorder="1" applyAlignment="1">
      <alignment vertical="top" wrapText="1"/>
    </xf>
    <xf numFmtId="167" fontId="2" fillId="5" borderId="30" xfId="16" applyNumberFormat="1" applyFont="1" applyFill="1" applyBorder="1" applyAlignment="1">
      <alignment vertical="top" wrapText="1"/>
    </xf>
    <xf numFmtId="165" fontId="2" fillId="0" borderId="0" xfId="18" applyNumberFormat="1" applyFont="1" applyFill="1" applyBorder="1"/>
    <xf numFmtId="165" fontId="6" fillId="0" borderId="15" xfId="18" applyNumberFormat="1" applyFont="1" applyFill="1" applyBorder="1" applyAlignment="1">
      <alignment horizontal="right" vertical="top" wrapText="1" readingOrder="1"/>
    </xf>
    <xf numFmtId="165" fontId="6" fillId="5" borderId="28" xfId="18" applyNumberFormat="1" applyFont="1" applyFill="1" applyBorder="1" applyAlignment="1">
      <alignment horizontal="right" vertical="top" wrapText="1" readingOrder="1"/>
    </xf>
    <xf numFmtId="165" fontId="2" fillId="0" borderId="16" xfId="18" applyNumberFormat="1" applyFont="1" applyFill="1" applyBorder="1" applyAlignment="1">
      <alignment vertical="top" wrapText="1"/>
    </xf>
    <xf numFmtId="165" fontId="2" fillId="5" borderId="29" xfId="18" applyNumberFormat="1" applyFont="1" applyFill="1" applyBorder="1" applyAlignment="1">
      <alignment vertical="top" wrapText="1"/>
    </xf>
    <xf numFmtId="165" fontId="2" fillId="0" borderId="17" xfId="18" applyNumberFormat="1" applyFont="1" applyFill="1" applyBorder="1" applyAlignment="1">
      <alignment vertical="top" wrapText="1"/>
    </xf>
    <xf numFmtId="165" fontId="2" fillId="5" borderId="30" xfId="18" applyNumberFormat="1" applyFont="1" applyFill="1" applyBorder="1" applyAlignment="1">
      <alignment vertical="top" wrapText="1"/>
    </xf>
    <xf numFmtId="165" fontId="7" fillId="3" borderId="15" xfId="18" applyNumberFormat="1" applyFont="1" applyFill="1" applyBorder="1" applyAlignment="1">
      <alignment horizontal="right" vertical="top" wrapText="1" readingOrder="1"/>
    </xf>
    <xf numFmtId="165" fontId="7" fillId="3" borderId="28" xfId="18" applyNumberFormat="1" applyFont="1" applyFill="1" applyBorder="1" applyAlignment="1">
      <alignment horizontal="right" vertical="top" wrapText="1" readingOrder="1"/>
    </xf>
    <xf numFmtId="165" fontId="7" fillId="3" borderId="31" xfId="18" applyNumberFormat="1" applyFont="1" applyFill="1" applyBorder="1" applyAlignment="1">
      <alignment horizontal="right" vertical="top" wrapText="1" readingOrder="1"/>
    </xf>
    <xf numFmtId="167" fontId="7" fillId="3" borderId="27" xfId="16" applyNumberFormat="1" applyFont="1" applyFill="1" applyBorder="1" applyAlignment="1">
      <alignment horizontal="righ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9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79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228600</xdr:colOff>
      <xdr:row>12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0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228600</xdr:colOff>
      <xdr:row>12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40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0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00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228600</xdr:colOff>
      <xdr:row>18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1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228600</xdr:colOff>
      <xdr:row>18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61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228600</xdr:colOff>
      <xdr:row>21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2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228600</xdr:colOff>
      <xdr:row>21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22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228600</xdr:colOff>
      <xdr:row>24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3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228600</xdr:colOff>
      <xdr:row>24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83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228600</xdr:colOff>
      <xdr:row>27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44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228600</xdr:colOff>
      <xdr:row>27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44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228600</xdr:colOff>
      <xdr:row>30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05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228600</xdr:colOff>
      <xdr:row>30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05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228600</xdr:colOff>
      <xdr:row>33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66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228600</xdr:colOff>
      <xdr:row>33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228600</xdr:colOff>
      <xdr:row>36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27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228600</xdr:colOff>
      <xdr:row>36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27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228600</xdr:colOff>
      <xdr:row>39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88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228600</xdr:colOff>
      <xdr:row>39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88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228600</xdr:colOff>
      <xdr:row>42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49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228600</xdr:colOff>
      <xdr:row>42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49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228600</xdr:colOff>
      <xdr:row>45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10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228600</xdr:colOff>
      <xdr:row>45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10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228600</xdr:colOff>
      <xdr:row>48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71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228600</xdr:colOff>
      <xdr:row>48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71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228600</xdr:colOff>
      <xdr:row>51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32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228600</xdr:colOff>
      <xdr:row>51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032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228600</xdr:colOff>
      <xdr:row>54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93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228600</xdr:colOff>
      <xdr:row>54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093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228600</xdr:colOff>
      <xdr:row>57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54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228600</xdr:colOff>
      <xdr:row>57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154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228600</xdr:colOff>
      <xdr:row>60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15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228600</xdr:colOff>
      <xdr:row>60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215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228600</xdr:colOff>
      <xdr:row>63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76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228600</xdr:colOff>
      <xdr:row>63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276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3</xdr:col>
      <xdr:colOff>228600</xdr:colOff>
      <xdr:row>66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37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228600</xdr:colOff>
      <xdr:row>66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337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228600</xdr:colOff>
      <xdr:row>69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98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228600</xdr:colOff>
      <xdr:row>69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398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228600</xdr:colOff>
      <xdr:row>72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59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228600</xdr:colOff>
      <xdr:row>72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459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228600</xdr:colOff>
      <xdr:row>75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20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228600</xdr:colOff>
      <xdr:row>75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520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</xdr:row>
      <xdr:rowOff>0</xdr:rowOff>
    </xdr:from>
    <xdr:to>
      <xdr:col>3</xdr:col>
      <xdr:colOff>228600</xdr:colOff>
      <xdr:row>78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81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228600</xdr:colOff>
      <xdr:row>78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581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</xdr:row>
      <xdr:rowOff>0</xdr:rowOff>
    </xdr:from>
    <xdr:to>
      <xdr:col>3</xdr:col>
      <xdr:colOff>228600</xdr:colOff>
      <xdr:row>81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42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228600</xdr:colOff>
      <xdr:row>81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642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3</xdr:col>
      <xdr:colOff>228600</xdr:colOff>
      <xdr:row>84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03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228600</xdr:colOff>
      <xdr:row>84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703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228600</xdr:colOff>
      <xdr:row>87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64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228600</xdr:colOff>
      <xdr:row>87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764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3</xdr:col>
      <xdr:colOff>228600</xdr:colOff>
      <xdr:row>90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24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228600</xdr:colOff>
      <xdr:row>90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824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3</xdr:col>
      <xdr:colOff>228600</xdr:colOff>
      <xdr:row>93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85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228600</xdr:colOff>
      <xdr:row>93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885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228600</xdr:colOff>
      <xdr:row>96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46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228600</xdr:colOff>
      <xdr:row>96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946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3</xdr:col>
      <xdr:colOff>228600</xdr:colOff>
      <xdr:row>99</xdr:row>
      <xdr:rowOff>228600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07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228600</xdr:colOff>
      <xdr:row>99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007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228600</xdr:colOff>
      <xdr:row>102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68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228600</xdr:colOff>
      <xdr:row>102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068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228600</xdr:colOff>
      <xdr:row>105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29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228600</xdr:colOff>
      <xdr:row>105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129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228600</xdr:colOff>
      <xdr:row>108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90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228600</xdr:colOff>
      <xdr:row>108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190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228600</xdr:colOff>
      <xdr:row>111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51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228600</xdr:colOff>
      <xdr:row>111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251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228600</xdr:colOff>
      <xdr:row>114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12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228600</xdr:colOff>
      <xdr:row>114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312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</xdr:row>
      <xdr:rowOff>0</xdr:rowOff>
    </xdr:from>
    <xdr:to>
      <xdr:col>3</xdr:col>
      <xdr:colOff>228600</xdr:colOff>
      <xdr:row>117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73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228600</xdr:colOff>
      <xdr:row>117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373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228600</xdr:colOff>
      <xdr:row>120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34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228600</xdr:colOff>
      <xdr:row>120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434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228600</xdr:colOff>
      <xdr:row>123</xdr:row>
      <xdr:rowOff>228600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95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228600</xdr:colOff>
      <xdr:row>123</xdr:row>
      <xdr:rowOff>228600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495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228600</xdr:colOff>
      <xdr:row>126</xdr:row>
      <xdr:rowOff>228600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56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228600</xdr:colOff>
      <xdr:row>126</xdr:row>
      <xdr:rowOff>228600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556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228600</xdr:colOff>
      <xdr:row>129</xdr:row>
      <xdr:rowOff>228600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17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228600</xdr:colOff>
      <xdr:row>129</xdr:row>
      <xdr:rowOff>228600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617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228600</xdr:colOff>
      <xdr:row>132</xdr:row>
      <xdr:rowOff>228600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78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228600</xdr:colOff>
      <xdr:row>132</xdr:row>
      <xdr:rowOff>228600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678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228600</xdr:colOff>
      <xdr:row>135</xdr:row>
      <xdr:rowOff>228600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39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228600</xdr:colOff>
      <xdr:row>135</xdr:row>
      <xdr:rowOff>228600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739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</xdr:row>
      <xdr:rowOff>0</xdr:rowOff>
    </xdr:from>
    <xdr:to>
      <xdr:col>3</xdr:col>
      <xdr:colOff>228600</xdr:colOff>
      <xdr:row>138</xdr:row>
      <xdr:rowOff>228600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00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228600</xdr:colOff>
      <xdr:row>138</xdr:row>
      <xdr:rowOff>228600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800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228600</xdr:colOff>
      <xdr:row>141</xdr:row>
      <xdr:rowOff>228600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61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228600</xdr:colOff>
      <xdr:row>141</xdr:row>
      <xdr:rowOff>228600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861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228600</xdr:colOff>
      <xdr:row>144</xdr:row>
      <xdr:rowOff>228600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22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228600</xdr:colOff>
      <xdr:row>144</xdr:row>
      <xdr:rowOff>228600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922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</xdr:row>
      <xdr:rowOff>0</xdr:rowOff>
    </xdr:from>
    <xdr:to>
      <xdr:col>3</xdr:col>
      <xdr:colOff>228600</xdr:colOff>
      <xdr:row>147</xdr:row>
      <xdr:rowOff>228600</xdr:rowOff>
    </xdr:to>
    <xdr:pic>
      <xdr:nvPicPr>
        <xdr:cNvPr id="94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83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228600</xdr:colOff>
      <xdr:row>147</xdr:row>
      <xdr:rowOff>228600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983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</xdr:row>
      <xdr:rowOff>0</xdr:rowOff>
    </xdr:from>
    <xdr:to>
      <xdr:col>3</xdr:col>
      <xdr:colOff>228600</xdr:colOff>
      <xdr:row>150</xdr:row>
      <xdr:rowOff>228600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44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228600</xdr:colOff>
      <xdr:row>150</xdr:row>
      <xdr:rowOff>228600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044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</xdr:row>
      <xdr:rowOff>0</xdr:rowOff>
    </xdr:from>
    <xdr:to>
      <xdr:col>3</xdr:col>
      <xdr:colOff>228600</xdr:colOff>
      <xdr:row>153</xdr:row>
      <xdr:rowOff>228600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05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228600</xdr:colOff>
      <xdr:row>153</xdr:row>
      <xdr:rowOff>228600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105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228600</xdr:colOff>
      <xdr:row>156</xdr:row>
      <xdr:rowOff>228600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66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228600</xdr:colOff>
      <xdr:row>156</xdr:row>
      <xdr:rowOff>228600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166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</xdr:row>
      <xdr:rowOff>0</xdr:rowOff>
    </xdr:from>
    <xdr:to>
      <xdr:col>3</xdr:col>
      <xdr:colOff>228600</xdr:colOff>
      <xdr:row>159</xdr:row>
      <xdr:rowOff>228600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27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228600</xdr:colOff>
      <xdr:row>159</xdr:row>
      <xdr:rowOff>228600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227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</xdr:row>
      <xdr:rowOff>0</xdr:rowOff>
    </xdr:from>
    <xdr:to>
      <xdr:col>3</xdr:col>
      <xdr:colOff>228600</xdr:colOff>
      <xdr:row>162</xdr:row>
      <xdr:rowOff>228600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88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228600</xdr:colOff>
      <xdr:row>162</xdr:row>
      <xdr:rowOff>228600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288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</xdr:row>
      <xdr:rowOff>0</xdr:rowOff>
    </xdr:from>
    <xdr:to>
      <xdr:col>3</xdr:col>
      <xdr:colOff>228600</xdr:colOff>
      <xdr:row>165</xdr:row>
      <xdr:rowOff>228600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48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228600</xdr:colOff>
      <xdr:row>165</xdr:row>
      <xdr:rowOff>228600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348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228600</xdr:colOff>
      <xdr:row>168</xdr:row>
      <xdr:rowOff>228600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09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228600</xdr:colOff>
      <xdr:row>168</xdr:row>
      <xdr:rowOff>228600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409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228600</xdr:colOff>
      <xdr:row>171</xdr:row>
      <xdr:rowOff>228600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70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228600</xdr:colOff>
      <xdr:row>171</xdr:row>
      <xdr:rowOff>228600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470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228600</xdr:colOff>
      <xdr:row>174</xdr:row>
      <xdr:rowOff>228600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31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228600</xdr:colOff>
      <xdr:row>174</xdr:row>
      <xdr:rowOff>228600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531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228600</xdr:colOff>
      <xdr:row>177</xdr:row>
      <xdr:rowOff>228600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92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228600</xdr:colOff>
      <xdr:row>177</xdr:row>
      <xdr:rowOff>228600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592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</xdr:row>
      <xdr:rowOff>0</xdr:rowOff>
    </xdr:from>
    <xdr:to>
      <xdr:col>3</xdr:col>
      <xdr:colOff>228600</xdr:colOff>
      <xdr:row>180</xdr:row>
      <xdr:rowOff>228600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53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228600</xdr:colOff>
      <xdr:row>180</xdr:row>
      <xdr:rowOff>228600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653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228600</xdr:colOff>
      <xdr:row>183</xdr:row>
      <xdr:rowOff>228600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14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228600</xdr:colOff>
      <xdr:row>183</xdr:row>
      <xdr:rowOff>228600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714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</xdr:row>
      <xdr:rowOff>0</xdr:rowOff>
    </xdr:from>
    <xdr:to>
      <xdr:col>3</xdr:col>
      <xdr:colOff>228600</xdr:colOff>
      <xdr:row>186</xdr:row>
      <xdr:rowOff>228600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75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228600</xdr:colOff>
      <xdr:row>186</xdr:row>
      <xdr:rowOff>228600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775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228600</xdr:colOff>
      <xdr:row>192</xdr:row>
      <xdr:rowOff>228600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90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228600</xdr:colOff>
      <xdr:row>192</xdr:row>
      <xdr:rowOff>228600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3890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198</xdr:row>
      <xdr:rowOff>0</xdr:rowOff>
    </xdr:from>
    <xdr:to>
      <xdr:col>3</xdr:col>
      <xdr:colOff>228600</xdr:colOff>
      <xdr:row>198</xdr:row>
      <xdr:rowOff>228600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0062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228600</xdr:colOff>
      <xdr:row>198</xdr:row>
      <xdr:rowOff>228600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0062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201</xdr:row>
      <xdr:rowOff>0</xdr:rowOff>
    </xdr:from>
    <xdr:to>
      <xdr:col>3</xdr:col>
      <xdr:colOff>228600</xdr:colOff>
      <xdr:row>201</xdr:row>
      <xdr:rowOff>228600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0671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228600</xdr:colOff>
      <xdr:row>201</xdr:row>
      <xdr:rowOff>228600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0671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228600</xdr:colOff>
      <xdr:row>207</xdr:row>
      <xdr:rowOff>228600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82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228600</xdr:colOff>
      <xdr:row>207</xdr:row>
      <xdr:rowOff>228600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182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</xdr:row>
      <xdr:rowOff>0</xdr:rowOff>
    </xdr:from>
    <xdr:to>
      <xdr:col>3</xdr:col>
      <xdr:colOff>228600</xdr:colOff>
      <xdr:row>210</xdr:row>
      <xdr:rowOff>228600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43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228600</xdr:colOff>
      <xdr:row>210</xdr:row>
      <xdr:rowOff>228600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243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213</xdr:row>
      <xdr:rowOff>0</xdr:rowOff>
    </xdr:from>
    <xdr:to>
      <xdr:col>3</xdr:col>
      <xdr:colOff>228600</xdr:colOff>
      <xdr:row>213</xdr:row>
      <xdr:rowOff>228600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04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228600</xdr:colOff>
      <xdr:row>213</xdr:row>
      <xdr:rowOff>228600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304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216</xdr:row>
      <xdr:rowOff>0</xdr:rowOff>
    </xdr:from>
    <xdr:to>
      <xdr:col>3</xdr:col>
      <xdr:colOff>228600</xdr:colOff>
      <xdr:row>216</xdr:row>
      <xdr:rowOff>228600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65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228600</xdr:colOff>
      <xdr:row>216</xdr:row>
      <xdr:rowOff>228600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365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222</xdr:row>
      <xdr:rowOff>0</xdr:rowOff>
    </xdr:from>
    <xdr:to>
      <xdr:col>3</xdr:col>
      <xdr:colOff>228600</xdr:colOff>
      <xdr:row>222</xdr:row>
      <xdr:rowOff>228600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480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228600</xdr:colOff>
      <xdr:row>222</xdr:row>
      <xdr:rowOff>228600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480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228</xdr:row>
      <xdr:rowOff>0</xdr:rowOff>
    </xdr:from>
    <xdr:to>
      <xdr:col>3</xdr:col>
      <xdr:colOff>228600</xdr:colOff>
      <xdr:row>228</xdr:row>
      <xdr:rowOff>228600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958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228600</xdr:colOff>
      <xdr:row>228</xdr:row>
      <xdr:rowOff>228600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5958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234</xdr:row>
      <xdr:rowOff>0</xdr:rowOff>
    </xdr:from>
    <xdr:to>
      <xdr:col>3</xdr:col>
      <xdr:colOff>228600</xdr:colOff>
      <xdr:row>234</xdr:row>
      <xdr:rowOff>228600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7110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228600</xdr:colOff>
      <xdr:row>234</xdr:row>
      <xdr:rowOff>228600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110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237</xdr:row>
      <xdr:rowOff>0</xdr:rowOff>
    </xdr:from>
    <xdr:to>
      <xdr:col>3</xdr:col>
      <xdr:colOff>228600</xdr:colOff>
      <xdr:row>237</xdr:row>
      <xdr:rowOff>228600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7720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228600</xdr:colOff>
      <xdr:row>237</xdr:row>
      <xdr:rowOff>228600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720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240</xdr:row>
      <xdr:rowOff>0</xdr:rowOff>
    </xdr:from>
    <xdr:to>
      <xdr:col>3</xdr:col>
      <xdr:colOff>228600</xdr:colOff>
      <xdr:row>240</xdr:row>
      <xdr:rowOff>228600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329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228600</xdr:colOff>
      <xdr:row>240</xdr:row>
      <xdr:rowOff>228600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8329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243</xdr:row>
      <xdr:rowOff>0</xdr:rowOff>
    </xdr:from>
    <xdr:to>
      <xdr:col>3</xdr:col>
      <xdr:colOff>228600</xdr:colOff>
      <xdr:row>243</xdr:row>
      <xdr:rowOff>228600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939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228600</xdr:colOff>
      <xdr:row>243</xdr:row>
      <xdr:rowOff>228600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8939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246</xdr:row>
      <xdr:rowOff>0</xdr:rowOff>
    </xdr:from>
    <xdr:to>
      <xdr:col>3</xdr:col>
      <xdr:colOff>228600</xdr:colOff>
      <xdr:row>246</xdr:row>
      <xdr:rowOff>228600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9549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228600</xdr:colOff>
      <xdr:row>246</xdr:row>
      <xdr:rowOff>228600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9549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249</xdr:row>
      <xdr:rowOff>0</xdr:rowOff>
    </xdr:from>
    <xdr:to>
      <xdr:col>3</xdr:col>
      <xdr:colOff>228600</xdr:colOff>
      <xdr:row>249</xdr:row>
      <xdr:rowOff>228600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0158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228600</xdr:colOff>
      <xdr:row>249</xdr:row>
      <xdr:rowOff>228600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0158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255</xdr:row>
      <xdr:rowOff>0</xdr:rowOff>
    </xdr:from>
    <xdr:to>
      <xdr:col>3</xdr:col>
      <xdr:colOff>228600</xdr:colOff>
      <xdr:row>255</xdr:row>
      <xdr:rowOff>228600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1311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228600</xdr:colOff>
      <xdr:row>255</xdr:row>
      <xdr:rowOff>228600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1311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258</xdr:row>
      <xdr:rowOff>0</xdr:rowOff>
    </xdr:from>
    <xdr:to>
      <xdr:col>3</xdr:col>
      <xdr:colOff>228600</xdr:colOff>
      <xdr:row>258</xdr:row>
      <xdr:rowOff>228600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1920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228600</xdr:colOff>
      <xdr:row>258</xdr:row>
      <xdr:rowOff>228600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1920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261</xdr:row>
      <xdr:rowOff>0</xdr:rowOff>
    </xdr:from>
    <xdr:to>
      <xdr:col>3</xdr:col>
      <xdr:colOff>228600</xdr:colOff>
      <xdr:row>261</xdr:row>
      <xdr:rowOff>228600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2530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228600</xdr:colOff>
      <xdr:row>261</xdr:row>
      <xdr:rowOff>228600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2530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267</xdr:row>
      <xdr:rowOff>0</xdr:rowOff>
    </xdr:from>
    <xdr:to>
      <xdr:col>3</xdr:col>
      <xdr:colOff>228600</xdr:colOff>
      <xdr:row>267</xdr:row>
      <xdr:rowOff>228600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3682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228600</xdr:colOff>
      <xdr:row>267</xdr:row>
      <xdr:rowOff>228600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3682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228600</xdr:colOff>
      <xdr:row>270</xdr:row>
      <xdr:rowOff>228600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4292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228600</xdr:colOff>
      <xdr:row>270</xdr:row>
      <xdr:rowOff>228600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4292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273</xdr:row>
      <xdr:rowOff>0</xdr:rowOff>
    </xdr:from>
    <xdr:to>
      <xdr:col>3</xdr:col>
      <xdr:colOff>228600</xdr:colOff>
      <xdr:row>273</xdr:row>
      <xdr:rowOff>228600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4902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228600</xdr:colOff>
      <xdr:row>273</xdr:row>
      <xdr:rowOff>228600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4902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276</xdr:row>
      <xdr:rowOff>0</xdr:rowOff>
    </xdr:from>
    <xdr:to>
      <xdr:col>3</xdr:col>
      <xdr:colOff>228600</xdr:colOff>
      <xdr:row>276</xdr:row>
      <xdr:rowOff>228600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5511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228600</xdr:colOff>
      <xdr:row>276</xdr:row>
      <xdr:rowOff>228600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5511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279</xdr:row>
      <xdr:rowOff>0</xdr:rowOff>
    </xdr:from>
    <xdr:to>
      <xdr:col>3</xdr:col>
      <xdr:colOff>228600</xdr:colOff>
      <xdr:row>279</xdr:row>
      <xdr:rowOff>228600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6121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228600</xdr:colOff>
      <xdr:row>279</xdr:row>
      <xdr:rowOff>228600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6121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285</xdr:row>
      <xdr:rowOff>0</xdr:rowOff>
    </xdr:from>
    <xdr:to>
      <xdr:col>3</xdr:col>
      <xdr:colOff>228600</xdr:colOff>
      <xdr:row>285</xdr:row>
      <xdr:rowOff>228600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7273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228600</xdr:colOff>
      <xdr:row>285</xdr:row>
      <xdr:rowOff>228600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7273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288</xdr:row>
      <xdr:rowOff>0</xdr:rowOff>
    </xdr:from>
    <xdr:to>
      <xdr:col>3</xdr:col>
      <xdr:colOff>228600</xdr:colOff>
      <xdr:row>288</xdr:row>
      <xdr:rowOff>228600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883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228600</xdr:colOff>
      <xdr:row>288</xdr:row>
      <xdr:rowOff>228600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7883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291</xdr:row>
      <xdr:rowOff>0</xdr:rowOff>
    </xdr:from>
    <xdr:to>
      <xdr:col>3</xdr:col>
      <xdr:colOff>228600</xdr:colOff>
      <xdr:row>291</xdr:row>
      <xdr:rowOff>228600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8493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228600</xdr:colOff>
      <xdr:row>291</xdr:row>
      <xdr:rowOff>228600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58493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294</xdr:row>
      <xdr:rowOff>0</xdr:rowOff>
    </xdr:from>
    <xdr:to>
      <xdr:col>3</xdr:col>
      <xdr:colOff>228600</xdr:colOff>
      <xdr:row>294</xdr:row>
      <xdr:rowOff>228600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9102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228600</xdr:colOff>
      <xdr:row>294</xdr:row>
      <xdr:rowOff>228600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9102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297</xdr:row>
      <xdr:rowOff>0</xdr:rowOff>
    </xdr:from>
    <xdr:to>
      <xdr:col>3</xdr:col>
      <xdr:colOff>228600</xdr:colOff>
      <xdr:row>297</xdr:row>
      <xdr:rowOff>228600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971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228600</xdr:colOff>
      <xdr:row>297</xdr:row>
      <xdr:rowOff>228600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971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300</xdr:row>
      <xdr:rowOff>0</xdr:rowOff>
    </xdr:from>
    <xdr:to>
      <xdr:col>3</xdr:col>
      <xdr:colOff>228600</xdr:colOff>
      <xdr:row>300</xdr:row>
      <xdr:rowOff>228600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0321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228600</xdr:colOff>
      <xdr:row>300</xdr:row>
      <xdr:rowOff>228600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0321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303</xdr:row>
      <xdr:rowOff>0</xdr:rowOff>
    </xdr:from>
    <xdr:to>
      <xdr:col>3</xdr:col>
      <xdr:colOff>228600</xdr:colOff>
      <xdr:row>303</xdr:row>
      <xdr:rowOff>228600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0931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228600</xdr:colOff>
      <xdr:row>303</xdr:row>
      <xdr:rowOff>228600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60931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306</xdr:row>
      <xdr:rowOff>0</xdr:rowOff>
    </xdr:from>
    <xdr:to>
      <xdr:col>3</xdr:col>
      <xdr:colOff>228600</xdr:colOff>
      <xdr:row>306</xdr:row>
      <xdr:rowOff>228600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154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228600</xdr:colOff>
      <xdr:row>306</xdr:row>
      <xdr:rowOff>228600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6154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309</xdr:row>
      <xdr:rowOff>0</xdr:rowOff>
    </xdr:from>
    <xdr:to>
      <xdr:col>3</xdr:col>
      <xdr:colOff>228600</xdr:colOff>
      <xdr:row>309</xdr:row>
      <xdr:rowOff>228600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215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228600</xdr:colOff>
      <xdr:row>309</xdr:row>
      <xdr:rowOff>228600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215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312</xdr:row>
      <xdr:rowOff>0</xdr:rowOff>
    </xdr:from>
    <xdr:to>
      <xdr:col>3</xdr:col>
      <xdr:colOff>228600</xdr:colOff>
      <xdr:row>312</xdr:row>
      <xdr:rowOff>228600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276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228600</xdr:colOff>
      <xdr:row>312</xdr:row>
      <xdr:rowOff>228600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276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315</xdr:row>
      <xdr:rowOff>0</xdr:rowOff>
    </xdr:from>
    <xdr:to>
      <xdr:col>3</xdr:col>
      <xdr:colOff>228600</xdr:colOff>
      <xdr:row>315</xdr:row>
      <xdr:rowOff>228600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3369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228600</xdr:colOff>
      <xdr:row>315</xdr:row>
      <xdr:rowOff>228600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3369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318</xdr:row>
      <xdr:rowOff>0</xdr:rowOff>
    </xdr:from>
    <xdr:to>
      <xdr:col>3</xdr:col>
      <xdr:colOff>228600</xdr:colOff>
      <xdr:row>318</xdr:row>
      <xdr:rowOff>228600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397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228600</xdr:colOff>
      <xdr:row>318</xdr:row>
      <xdr:rowOff>228600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397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321</xdr:row>
      <xdr:rowOff>0</xdr:rowOff>
    </xdr:from>
    <xdr:to>
      <xdr:col>3</xdr:col>
      <xdr:colOff>228600</xdr:colOff>
      <xdr:row>321</xdr:row>
      <xdr:rowOff>228600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4589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228600</xdr:colOff>
      <xdr:row>321</xdr:row>
      <xdr:rowOff>228600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4589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228600</xdr:colOff>
      <xdr:row>324</xdr:row>
      <xdr:rowOff>228600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5198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228600</xdr:colOff>
      <xdr:row>324</xdr:row>
      <xdr:rowOff>228600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5198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228600</xdr:colOff>
      <xdr:row>327</xdr:row>
      <xdr:rowOff>228600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5808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228600</xdr:colOff>
      <xdr:row>327</xdr:row>
      <xdr:rowOff>228600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5808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330</xdr:row>
      <xdr:rowOff>0</xdr:rowOff>
    </xdr:from>
    <xdr:to>
      <xdr:col>3</xdr:col>
      <xdr:colOff>228600</xdr:colOff>
      <xdr:row>330</xdr:row>
      <xdr:rowOff>228600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6417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228600</xdr:colOff>
      <xdr:row>330</xdr:row>
      <xdr:rowOff>228600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417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333</xdr:row>
      <xdr:rowOff>0</xdr:rowOff>
    </xdr:from>
    <xdr:to>
      <xdr:col>3</xdr:col>
      <xdr:colOff>228600</xdr:colOff>
      <xdr:row>333</xdr:row>
      <xdr:rowOff>228600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7027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228600</xdr:colOff>
      <xdr:row>333</xdr:row>
      <xdr:rowOff>228600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7027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336</xdr:row>
      <xdr:rowOff>0</xdr:rowOff>
    </xdr:from>
    <xdr:to>
      <xdr:col>3</xdr:col>
      <xdr:colOff>228600</xdr:colOff>
      <xdr:row>336</xdr:row>
      <xdr:rowOff>228600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7637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228600</xdr:colOff>
      <xdr:row>336</xdr:row>
      <xdr:rowOff>228600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67637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342</xdr:row>
      <xdr:rowOff>0</xdr:rowOff>
    </xdr:from>
    <xdr:to>
      <xdr:col>3</xdr:col>
      <xdr:colOff>228600</xdr:colOff>
      <xdr:row>342</xdr:row>
      <xdr:rowOff>228600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8789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228600</xdr:colOff>
      <xdr:row>342</xdr:row>
      <xdr:rowOff>228600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8789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345</xdr:row>
      <xdr:rowOff>0</xdr:rowOff>
    </xdr:from>
    <xdr:to>
      <xdr:col>3</xdr:col>
      <xdr:colOff>228600</xdr:colOff>
      <xdr:row>345</xdr:row>
      <xdr:rowOff>228600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399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228600</xdr:colOff>
      <xdr:row>345</xdr:row>
      <xdr:rowOff>228600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9399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348</xdr:row>
      <xdr:rowOff>0</xdr:rowOff>
    </xdr:from>
    <xdr:to>
      <xdr:col>3</xdr:col>
      <xdr:colOff>228600</xdr:colOff>
      <xdr:row>348</xdr:row>
      <xdr:rowOff>228600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0008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228600</xdr:colOff>
      <xdr:row>348</xdr:row>
      <xdr:rowOff>228600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0008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354</xdr:row>
      <xdr:rowOff>0</xdr:rowOff>
    </xdr:from>
    <xdr:to>
      <xdr:col>3</xdr:col>
      <xdr:colOff>228600</xdr:colOff>
      <xdr:row>354</xdr:row>
      <xdr:rowOff>228600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16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228600</xdr:colOff>
      <xdr:row>354</xdr:row>
      <xdr:rowOff>228600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116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357</xdr:row>
      <xdr:rowOff>0</xdr:rowOff>
    </xdr:from>
    <xdr:to>
      <xdr:col>3</xdr:col>
      <xdr:colOff>228600</xdr:colOff>
      <xdr:row>357</xdr:row>
      <xdr:rowOff>228600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770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228600</xdr:colOff>
      <xdr:row>357</xdr:row>
      <xdr:rowOff>228600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71770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228600</xdr:colOff>
      <xdr:row>360</xdr:row>
      <xdr:rowOff>228600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238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228600</xdr:colOff>
      <xdr:row>360</xdr:row>
      <xdr:rowOff>228600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7238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363</xdr:row>
      <xdr:rowOff>0</xdr:rowOff>
    </xdr:from>
    <xdr:to>
      <xdr:col>3</xdr:col>
      <xdr:colOff>228600</xdr:colOff>
      <xdr:row>363</xdr:row>
      <xdr:rowOff>228600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299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228600</xdr:colOff>
      <xdr:row>363</xdr:row>
      <xdr:rowOff>228600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7299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369</xdr:row>
      <xdr:rowOff>0</xdr:rowOff>
    </xdr:from>
    <xdr:to>
      <xdr:col>3</xdr:col>
      <xdr:colOff>228600</xdr:colOff>
      <xdr:row>369</xdr:row>
      <xdr:rowOff>228600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414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228600</xdr:colOff>
      <xdr:row>369</xdr:row>
      <xdr:rowOff>228600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414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372</xdr:row>
      <xdr:rowOff>0</xdr:rowOff>
    </xdr:from>
    <xdr:to>
      <xdr:col>3</xdr:col>
      <xdr:colOff>228600</xdr:colOff>
      <xdr:row>372</xdr:row>
      <xdr:rowOff>228600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475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228600</xdr:colOff>
      <xdr:row>372</xdr:row>
      <xdr:rowOff>228600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7475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375</xdr:row>
      <xdr:rowOff>0</xdr:rowOff>
    </xdr:from>
    <xdr:to>
      <xdr:col>3</xdr:col>
      <xdr:colOff>228600</xdr:colOff>
      <xdr:row>375</xdr:row>
      <xdr:rowOff>228600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36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228600</xdr:colOff>
      <xdr:row>375</xdr:row>
      <xdr:rowOff>228600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7536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228600</xdr:colOff>
      <xdr:row>378</xdr:row>
      <xdr:rowOff>228600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971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228600</xdr:colOff>
      <xdr:row>378</xdr:row>
      <xdr:rowOff>228600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75971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384</xdr:row>
      <xdr:rowOff>0</xdr:rowOff>
    </xdr:from>
    <xdr:to>
      <xdr:col>3</xdr:col>
      <xdr:colOff>228600</xdr:colOff>
      <xdr:row>384</xdr:row>
      <xdr:rowOff>228600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7123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228600</xdr:colOff>
      <xdr:row>384</xdr:row>
      <xdr:rowOff>228600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7123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387</xdr:row>
      <xdr:rowOff>0</xdr:rowOff>
    </xdr:from>
    <xdr:to>
      <xdr:col>3</xdr:col>
      <xdr:colOff>228600</xdr:colOff>
      <xdr:row>387</xdr:row>
      <xdr:rowOff>228600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7733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228600</xdr:colOff>
      <xdr:row>387</xdr:row>
      <xdr:rowOff>228600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7733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393</xdr:row>
      <xdr:rowOff>0</xdr:rowOff>
    </xdr:from>
    <xdr:to>
      <xdr:col>3</xdr:col>
      <xdr:colOff>228600</xdr:colOff>
      <xdr:row>393</xdr:row>
      <xdr:rowOff>228600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888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228600</xdr:colOff>
      <xdr:row>393</xdr:row>
      <xdr:rowOff>228600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888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396</xdr:row>
      <xdr:rowOff>0</xdr:rowOff>
    </xdr:from>
    <xdr:to>
      <xdr:col>3</xdr:col>
      <xdr:colOff>228600</xdr:colOff>
      <xdr:row>396</xdr:row>
      <xdr:rowOff>228600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949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228600</xdr:colOff>
      <xdr:row>396</xdr:row>
      <xdr:rowOff>228600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949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399</xdr:row>
      <xdr:rowOff>0</xdr:rowOff>
    </xdr:from>
    <xdr:to>
      <xdr:col>3</xdr:col>
      <xdr:colOff>228600</xdr:colOff>
      <xdr:row>399</xdr:row>
      <xdr:rowOff>228600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010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228600</xdr:colOff>
      <xdr:row>399</xdr:row>
      <xdr:rowOff>228600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010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402</xdr:row>
      <xdr:rowOff>0</xdr:rowOff>
    </xdr:from>
    <xdr:to>
      <xdr:col>3</xdr:col>
      <xdr:colOff>228600</xdr:colOff>
      <xdr:row>402</xdr:row>
      <xdr:rowOff>228600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071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228600</xdr:colOff>
      <xdr:row>402</xdr:row>
      <xdr:rowOff>228600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071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405</xdr:row>
      <xdr:rowOff>0</xdr:rowOff>
    </xdr:from>
    <xdr:to>
      <xdr:col>3</xdr:col>
      <xdr:colOff>228600</xdr:colOff>
      <xdr:row>405</xdr:row>
      <xdr:rowOff>228600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132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228600</xdr:colOff>
      <xdr:row>405</xdr:row>
      <xdr:rowOff>228600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132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411</xdr:row>
      <xdr:rowOff>0</xdr:rowOff>
    </xdr:from>
    <xdr:to>
      <xdr:col>3</xdr:col>
      <xdr:colOff>228600</xdr:colOff>
      <xdr:row>411</xdr:row>
      <xdr:rowOff>228600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2476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228600</xdr:colOff>
      <xdr:row>411</xdr:row>
      <xdr:rowOff>228600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2476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414</xdr:row>
      <xdr:rowOff>0</xdr:rowOff>
    </xdr:from>
    <xdr:to>
      <xdr:col>3</xdr:col>
      <xdr:colOff>228600</xdr:colOff>
      <xdr:row>414</xdr:row>
      <xdr:rowOff>228600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308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228600</xdr:colOff>
      <xdr:row>414</xdr:row>
      <xdr:rowOff>228600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308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417</xdr:row>
      <xdr:rowOff>0</xdr:rowOff>
    </xdr:from>
    <xdr:to>
      <xdr:col>3</xdr:col>
      <xdr:colOff>228600</xdr:colOff>
      <xdr:row>417</xdr:row>
      <xdr:rowOff>228600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3696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228600</xdr:colOff>
      <xdr:row>417</xdr:row>
      <xdr:rowOff>228600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3696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423</xdr:row>
      <xdr:rowOff>0</xdr:rowOff>
    </xdr:from>
    <xdr:to>
      <xdr:col>3</xdr:col>
      <xdr:colOff>228600</xdr:colOff>
      <xdr:row>423</xdr:row>
      <xdr:rowOff>228600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484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228600</xdr:colOff>
      <xdr:row>423</xdr:row>
      <xdr:rowOff>228600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484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429</xdr:row>
      <xdr:rowOff>0</xdr:rowOff>
    </xdr:from>
    <xdr:to>
      <xdr:col>3</xdr:col>
      <xdr:colOff>228600</xdr:colOff>
      <xdr:row>429</xdr:row>
      <xdr:rowOff>228600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600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228600</xdr:colOff>
      <xdr:row>429</xdr:row>
      <xdr:rowOff>228600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8600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432</xdr:row>
      <xdr:rowOff>0</xdr:rowOff>
    </xdr:from>
    <xdr:to>
      <xdr:col>3</xdr:col>
      <xdr:colOff>228600</xdr:colOff>
      <xdr:row>432</xdr:row>
      <xdr:rowOff>228600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661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228600</xdr:colOff>
      <xdr:row>432</xdr:row>
      <xdr:rowOff>228600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8661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435</xdr:row>
      <xdr:rowOff>0</xdr:rowOff>
    </xdr:from>
    <xdr:to>
      <xdr:col>3</xdr:col>
      <xdr:colOff>228600</xdr:colOff>
      <xdr:row>435</xdr:row>
      <xdr:rowOff>228600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22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435</xdr:row>
      <xdr:rowOff>0</xdr:rowOff>
    </xdr:from>
    <xdr:to>
      <xdr:col>6</xdr:col>
      <xdr:colOff>228600</xdr:colOff>
      <xdr:row>435</xdr:row>
      <xdr:rowOff>228600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722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438</xdr:row>
      <xdr:rowOff>0</xdr:rowOff>
    </xdr:from>
    <xdr:to>
      <xdr:col>3</xdr:col>
      <xdr:colOff>228600</xdr:colOff>
      <xdr:row>438</xdr:row>
      <xdr:rowOff>228600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83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438</xdr:row>
      <xdr:rowOff>0</xdr:rowOff>
    </xdr:from>
    <xdr:to>
      <xdr:col>6</xdr:col>
      <xdr:colOff>228600</xdr:colOff>
      <xdr:row>438</xdr:row>
      <xdr:rowOff>228600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783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441</xdr:row>
      <xdr:rowOff>0</xdr:rowOff>
    </xdr:from>
    <xdr:to>
      <xdr:col>3</xdr:col>
      <xdr:colOff>228600</xdr:colOff>
      <xdr:row>441</xdr:row>
      <xdr:rowOff>228600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843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441</xdr:row>
      <xdr:rowOff>0</xdr:rowOff>
    </xdr:from>
    <xdr:to>
      <xdr:col>6</xdr:col>
      <xdr:colOff>228600</xdr:colOff>
      <xdr:row>441</xdr:row>
      <xdr:rowOff>228600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843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444</xdr:row>
      <xdr:rowOff>0</xdr:rowOff>
    </xdr:from>
    <xdr:to>
      <xdr:col>3</xdr:col>
      <xdr:colOff>228600</xdr:colOff>
      <xdr:row>444</xdr:row>
      <xdr:rowOff>228600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904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444</xdr:row>
      <xdr:rowOff>0</xdr:rowOff>
    </xdr:from>
    <xdr:to>
      <xdr:col>6</xdr:col>
      <xdr:colOff>228600</xdr:colOff>
      <xdr:row>444</xdr:row>
      <xdr:rowOff>228600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904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447</xdr:row>
      <xdr:rowOff>0</xdr:rowOff>
    </xdr:from>
    <xdr:to>
      <xdr:col>3</xdr:col>
      <xdr:colOff>228600</xdr:colOff>
      <xdr:row>447</xdr:row>
      <xdr:rowOff>228600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965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447</xdr:row>
      <xdr:rowOff>0</xdr:rowOff>
    </xdr:from>
    <xdr:to>
      <xdr:col>6</xdr:col>
      <xdr:colOff>228600</xdr:colOff>
      <xdr:row>447</xdr:row>
      <xdr:rowOff>228600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965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450</xdr:row>
      <xdr:rowOff>0</xdr:rowOff>
    </xdr:from>
    <xdr:to>
      <xdr:col>3</xdr:col>
      <xdr:colOff>228600</xdr:colOff>
      <xdr:row>450</xdr:row>
      <xdr:rowOff>228600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026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450</xdr:row>
      <xdr:rowOff>0</xdr:rowOff>
    </xdr:from>
    <xdr:to>
      <xdr:col>6</xdr:col>
      <xdr:colOff>228600</xdr:colOff>
      <xdr:row>450</xdr:row>
      <xdr:rowOff>228600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026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453</xdr:row>
      <xdr:rowOff>0</xdr:rowOff>
    </xdr:from>
    <xdr:to>
      <xdr:col>3</xdr:col>
      <xdr:colOff>228600</xdr:colOff>
      <xdr:row>453</xdr:row>
      <xdr:rowOff>228600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087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453</xdr:row>
      <xdr:rowOff>0</xdr:rowOff>
    </xdr:from>
    <xdr:to>
      <xdr:col>6</xdr:col>
      <xdr:colOff>228600</xdr:colOff>
      <xdr:row>453</xdr:row>
      <xdr:rowOff>228600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087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456</xdr:row>
      <xdr:rowOff>0</xdr:rowOff>
    </xdr:from>
    <xdr:to>
      <xdr:col>3</xdr:col>
      <xdr:colOff>228600</xdr:colOff>
      <xdr:row>456</xdr:row>
      <xdr:rowOff>228600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148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456</xdr:row>
      <xdr:rowOff>0</xdr:rowOff>
    </xdr:from>
    <xdr:to>
      <xdr:col>6</xdr:col>
      <xdr:colOff>228600</xdr:colOff>
      <xdr:row>456</xdr:row>
      <xdr:rowOff>228600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1487625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61"/>
  <sheetViews>
    <sheetView showGridLines="0" tabSelected="1" workbookViewId="0" topLeftCell="A1">
      <pane ySplit="7" topLeftCell="A445" activePane="bottomLeft" state="frozen"/>
      <selection pane="bottomLeft" activeCell="Q456" sqref="Q456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4.57421875" style="0" customWidth="1"/>
    <col min="5" max="6" width="0.71875" style="0" customWidth="1"/>
    <col min="7" max="7" width="4.28125" style="0" customWidth="1"/>
    <col min="8" max="8" width="0.71875" style="0" customWidth="1"/>
    <col min="9" max="12" width="16.00390625" style="48" customWidth="1"/>
    <col min="13" max="13" width="9.140625" style="0" hidden="1" customWidth="1"/>
  </cols>
  <sheetData>
    <row r="1" ht="1.05" customHeight="1"/>
    <row r="2" spans="1:12" ht="21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ht="1.05" customHeight="1"/>
    <row r="4" spans="1:12" ht="10.2" customHeigh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22.8" customHeight="1">
      <c r="A5" s="41" t="s">
        <v>310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20.25" customHeight="1">
      <c r="A6" s="13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33.6" customHeight="1">
      <c r="A7" s="35" t="s">
        <v>311</v>
      </c>
      <c r="B7" s="36" t="s">
        <v>312</v>
      </c>
      <c r="C7" s="37" t="s">
        <v>313</v>
      </c>
      <c r="D7" s="38"/>
      <c r="E7" s="38"/>
      <c r="F7" s="37" t="s">
        <v>314</v>
      </c>
      <c r="G7" s="38"/>
      <c r="H7" s="38"/>
      <c r="I7" s="39" t="s">
        <v>306</v>
      </c>
      <c r="J7" s="39" t="s">
        <v>307</v>
      </c>
      <c r="K7" s="39" t="s">
        <v>308</v>
      </c>
      <c r="L7" s="40" t="s">
        <v>309</v>
      </c>
    </row>
    <row r="8" spans="1:12" ht="18" customHeight="1">
      <c r="A8" s="14" t="s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5">
      <c r="A9" s="17" t="s">
        <v>2</v>
      </c>
      <c r="B9" s="20" t="s">
        <v>3</v>
      </c>
      <c r="C9" s="1"/>
      <c r="D9" s="2"/>
      <c r="E9" s="3"/>
      <c r="F9" s="1"/>
      <c r="G9" s="2"/>
      <c r="H9" s="3"/>
      <c r="I9" s="42">
        <v>500000</v>
      </c>
      <c r="J9" s="42">
        <v>0</v>
      </c>
      <c r="K9" s="42">
        <v>0</v>
      </c>
      <c r="L9" s="43">
        <f>SUM(I9:K11)</f>
        <v>500000</v>
      </c>
    </row>
    <row r="10" spans="1:12" ht="18" customHeight="1">
      <c r="A10" s="18"/>
      <c r="B10" s="21"/>
      <c r="C10" s="4"/>
      <c r="D10" s="5"/>
      <c r="E10" s="6"/>
      <c r="F10" s="4"/>
      <c r="G10" s="5"/>
      <c r="H10" s="6"/>
      <c r="I10" s="44"/>
      <c r="J10" s="44"/>
      <c r="K10" s="44"/>
      <c r="L10" s="45"/>
    </row>
    <row r="11" spans="1:12" ht="15">
      <c r="A11" s="19"/>
      <c r="B11" s="22"/>
      <c r="C11" s="7"/>
      <c r="D11" s="8"/>
      <c r="E11" s="9"/>
      <c r="F11" s="7"/>
      <c r="G11" s="8"/>
      <c r="H11" s="9"/>
      <c r="I11" s="46"/>
      <c r="J11" s="46"/>
      <c r="K11" s="46"/>
      <c r="L11" s="47"/>
    </row>
    <row r="12" spans="1:12" ht="15">
      <c r="A12" s="17" t="s">
        <v>4</v>
      </c>
      <c r="B12" s="20" t="s">
        <v>5</v>
      </c>
      <c r="C12" s="1"/>
      <c r="D12" s="2"/>
      <c r="E12" s="3"/>
      <c r="F12" s="1"/>
      <c r="G12" s="2"/>
      <c r="H12" s="3"/>
      <c r="I12" s="49">
        <v>0</v>
      </c>
      <c r="J12" s="49">
        <v>0</v>
      </c>
      <c r="K12" s="49">
        <v>0</v>
      </c>
      <c r="L12" s="50">
        <f>SUM(I12:K14)</f>
        <v>0</v>
      </c>
    </row>
    <row r="13" spans="1:12" ht="18" customHeight="1">
      <c r="A13" s="18"/>
      <c r="B13" s="21"/>
      <c r="C13" s="4"/>
      <c r="D13" s="5"/>
      <c r="E13" s="6"/>
      <c r="F13" s="4"/>
      <c r="G13" s="5"/>
      <c r="H13" s="6"/>
      <c r="I13" s="51"/>
      <c r="J13" s="51"/>
      <c r="K13" s="51"/>
      <c r="L13" s="52"/>
    </row>
    <row r="14" spans="1:12" ht="15">
      <c r="A14" s="19"/>
      <c r="B14" s="22"/>
      <c r="C14" s="7"/>
      <c r="D14" s="8"/>
      <c r="E14" s="9"/>
      <c r="F14" s="7"/>
      <c r="G14" s="8"/>
      <c r="H14" s="9"/>
      <c r="I14" s="53"/>
      <c r="J14" s="53"/>
      <c r="K14" s="53"/>
      <c r="L14" s="54"/>
    </row>
    <row r="15" spans="1:12" ht="15">
      <c r="A15" s="17" t="s">
        <v>6</v>
      </c>
      <c r="B15" s="20" t="s">
        <v>7</v>
      </c>
      <c r="C15" s="1"/>
      <c r="D15" s="2"/>
      <c r="E15" s="3"/>
      <c r="F15" s="1"/>
      <c r="G15" s="2"/>
      <c r="H15" s="3"/>
      <c r="I15" s="49">
        <v>0</v>
      </c>
      <c r="J15" s="49">
        <v>0</v>
      </c>
      <c r="K15" s="49">
        <v>0</v>
      </c>
      <c r="L15" s="50">
        <f aca="true" t="shared" si="0" ref="L15">SUM(I15:K17)</f>
        <v>0</v>
      </c>
    </row>
    <row r="16" spans="1:12" ht="18" customHeight="1">
      <c r="A16" s="18"/>
      <c r="B16" s="21"/>
      <c r="C16" s="4"/>
      <c r="D16" s="5"/>
      <c r="E16" s="6"/>
      <c r="F16" s="4"/>
      <c r="G16" s="5"/>
      <c r="H16" s="6"/>
      <c r="I16" s="51"/>
      <c r="J16" s="51"/>
      <c r="K16" s="51"/>
      <c r="L16" s="52"/>
    </row>
    <row r="17" spans="1:12" ht="15">
      <c r="A17" s="19"/>
      <c r="B17" s="22"/>
      <c r="C17" s="7"/>
      <c r="D17" s="8"/>
      <c r="E17" s="9"/>
      <c r="F17" s="7"/>
      <c r="G17" s="8"/>
      <c r="H17" s="9"/>
      <c r="I17" s="53"/>
      <c r="J17" s="53"/>
      <c r="K17" s="53"/>
      <c r="L17" s="54"/>
    </row>
    <row r="18" spans="1:12" ht="15">
      <c r="A18" s="17" t="s">
        <v>8</v>
      </c>
      <c r="B18" s="20" t="s">
        <v>9</v>
      </c>
      <c r="C18" s="1"/>
      <c r="D18" s="2"/>
      <c r="E18" s="3"/>
      <c r="F18" s="1"/>
      <c r="G18" s="2"/>
      <c r="H18" s="3"/>
      <c r="I18" s="49">
        <v>0</v>
      </c>
      <c r="J18" s="49">
        <v>0</v>
      </c>
      <c r="K18" s="49">
        <v>0</v>
      </c>
      <c r="L18" s="50">
        <f aca="true" t="shared" si="1" ref="L18">SUM(I18:K20)</f>
        <v>0</v>
      </c>
    </row>
    <row r="19" spans="1:12" ht="18" customHeight="1">
      <c r="A19" s="18"/>
      <c r="B19" s="21"/>
      <c r="C19" s="4"/>
      <c r="D19" s="5"/>
      <c r="E19" s="6"/>
      <c r="F19" s="4"/>
      <c r="G19" s="5"/>
      <c r="H19" s="6"/>
      <c r="I19" s="51"/>
      <c r="J19" s="51"/>
      <c r="K19" s="51"/>
      <c r="L19" s="52"/>
    </row>
    <row r="20" spans="1:12" ht="15">
      <c r="A20" s="19"/>
      <c r="B20" s="22"/>
      <c r="C20" s="7"/>
      <c r="D20" s="8"/>
      <c r="E20" s="9"/>
      <c r="F20" s="7"/>
      <c r="G20" s="8"/>
      <c r="H20" s="9"/>
      <c r="I20" s="53"/>
      <c r="J20" s="53"/>
      <c r="K20" s="53"/>
      <c r="L20" s="54"/>
    </row>
    <row r="21" spans="1:12" ht="15">
      <c r="A21" s="17" t="s">
        <v>10</v>
      </c>
      <c r="B21" s="20" t="s">
        <v>11</v>
      </c>
      <c r="C21" s="1"/>
      <c r="D21" s="2"/>
      <c r="E21" s="3"/>
      <c r="F21" s="1"/>
      <c r="G21" s="2"/>
      <c r="H21" s="3"/>
      <c r="I21" s="49">
        <v>0</v>
      </c>
      <c r="J21" s="49">
        <v>0</v>
      </c>
      <c r="K21" s="49">
        <v>0</v>
      </c>
      <c r="L21" s="50">
        <f aca="true" t="shared" si="2" ref="L21">SUM(I21:K23)</f>
        <v>0</v>
      </c>
    </row>
    <row r="22" spans="1:12" ht="18" customHeight="1">
      <c r="A22" s="18"/>
      <c r="B22" s="21"/>
      <c r="C22" s="4"/>
      <c r="D22" s="5"/>
      <c r="E22" s="6"/>
      <c r="F22" s="4"/>
      <c r="G22" s="5"/>
      <c r="H22" s="6"/>
      <c r="I22" s="51"/>
      <c r="J22" s="51"/>
      <c r="K22" s="51"/>
      <c r="L22" s="52"/>
    </row>
    <row r="23" spans="1:12" ht="15">
      <c r="A23" s="19"/>
      <c r="B23" s="22"/>
      <c r="C23" s="7"/>
      <c r="D23" s="8"/>
      <c r="E23" s="9"/>
      <c r="F23" s="7"/>
      <c r="G23" s="8"/>
      <c r="H23" s="9"/>
      <c r="I23" s="53"/>
      <c r="J23" s="53"/>
      <c r="K23" s="53"/>
      <c r="L23" s="54"/>
    </row>
    <row r="24" spans="1:12" ht="15">
      <c r="A24" s="17" t="s">
        <v>12</v>
      </c>
      <c r="B24" s="20" t="s">
        <v>13</v>
      </c>
      <c r="C24" s="1"/>
      <c r="D24" s="2"/>
      <c r="E24" s="3"/>
      <c r="F24" s="1"/>
      <c r="G24" s="2"/>
      <c r="H24" s="3"/>
      <c r="I24" s="49">
        <v>265000</v>
      </c>
      <c r="J24" s="49">
        <v>0</v>
      </c>
      <c r="K24" s="49">
        <v>0</v>
      </c>
      <c r="L24" s="50">
        <f aca="true" t="shared" si="3" ref="L24">SUM(I24:K26)</f>
        <v>265000</v>
      </c>
    </row>
    <row r="25" spans="1:12" ht="18" customHeight="1">
      <c r="A25" s="18"/>
      <c r="B25" s="21"/>
      <c r="C25" s="4"/>
      <c r="D25" s="5"/>
      <c r="E25" s="6"/>
      <c r="F25" s="4"/>
      <c r="G25" s="5"/>
      <c r="H25" s="6"/>
      <c r="I25" s="51"/>
      <c r="J25" s="51"/>
      <c r="K25" s="51"/>
      <c r="L25" s="52"/>
    </row>
    <row r="26" spans="1:12" ht="15">
      <c r="A26" s="19"/>
      <c r="B26" s="22"/>
      <c r="C26" s="7"/>
      <c r="D26" s="8"/>
      <c r="E26" s="9"/>
      <c r="F26" s="7"/>
      <c r="G26" s="8"/>
      <c r="H26" s="9"/>
      <c r="I26" s="53"/>
      <c r="J26" s="53"/>
      <c r="K26" s="53"/>
      <c r="L26" s="54"/>
    </row>
    <row r="27" spans="1:12" ht="15">
      <c r="A27" s="17" t="s">
        <v>14</v>
      </c>
      <c r="B27" s="20" t="s">
        <v>15</v>
      </c>
      <c r="C27" s="1"/>
      <c r="D27" s="2"/>
      <c r="E27" s="3"/>
      <c r="F27" s="1"/>
      <c r="G27" s="2"/>
      <c r="H27" s="3"/>
      <c r="I27" s="49">
        <v>0</v>
      </c>
      <c r="J27" s="49">
        <v>0</v>
      </c>
      <c r="K27" s="49">
        <v>0</v>
      </c>
      <c r="L27" s="50">
        <f aca="true" t="shared" si="4" ref="L27">SUM(I27:K29)</f>
        <v>0</v>
      </c>
    </row>
    <row r="28" spans="1:12" ht="18" customHeight="1">
      <c r="A28" s="18"/>
      <c r="B28" s="21"/>
      <c r="C28" s="4"/>
      <c r="D28" s="5"/>
      <c r="E28" s="6"/>
      <c r="F28" s="4"/>
      <c r="G28" s="5"/>
      <c r="H28" s="6"/>
      <c r="I28" s="51"/>
      <c r="J28" s="51"/>
      <c r="K28" s="51"/>
      <c r="L28" s="52"/>
    </row>
    <row r="29" spans="1:12" ht="15">
      <c r="A29" s="19"/>
      <c r="B29" s="22"/>
      <c r="C29" s="7"/>
      <c r="D29" s="8"/>
      <c r="E29" s="9"/>
      <c r="F29" s="7"/>
      <c r="G29" s="8"/>
      <c r="H29" s="9"/>
      <c r="I29" s="53"/>
      <c r="J29" s="53"/>
      <c r="K29" s="53"/>
      <c r="L29" s="54"/>
    </row>
    <row r="30" spans="1:12" ht="15">
      <c r="A30" s="17" t="s">
        <v>16</v>
      </c>
      <c r="B30" s="20" t="s">
        <v>17</v>
      </c>
      <c r="C30" s="1"/>
      <c r="D30" s="2"/>
      <c r="E30" s="3"/>
      <c r="F30" s="1"/>
      <c r="G30" s="2"/>
      <c r="H30" s="3"/>
      <c r="I30" s="49">
        <v>0</v>
      </c>
      <c r="J30" s="49">
        <v>0</v>
      </c>
      <c r="K30" s="49">
        <v>0</v>
      </c>
      <c r="L30" s="50">
        <f aca="true" t="shared" si="5" ref="L30">SUM(I30:K32)</f>
        <v>0</v>
      </c>
    </row>
    <row r="31" spans="1:12" ht="18" customHeight="1">
      <c r="A31" s="18"/>
      <c r="B31" s="21"/>
      <c r="C31" s="4"/>
      <c r="D31" s="5"/>
      <c r="E31" s="6"/>
      <c r="F31" s="4"/>
      <c r="G31" s="5"/>
      <c r="H31" s="6"/>
      <c r="I31" s="51"/>
      <c r="J31" s="51"/>
      <c r="K31" s="51"/>
      <c r="L31" s="52"/>
    </row>
    <row r="32" spans="1:12" ht="15">
      <c r="A32" s="19"/>
      <c r="B32" s="22"/>
      <c r="C32" s="7"/>
      <c r="D32" s="8"/>
      <c r="E32" s="9"/>
      <c r="F32" s="7"/>
      <c r="G32" s="8"/>
      <c r="H32" s="9"/>
      <c r="I32" s="53"/>
      <c r="J32" s="53"/>
      <c r="K32" s="53"/>
      <c r="L32" s="54"/>
    </row>
    <row r="33" spans="1:12" ht="15">
      <c r="A33" s="17" t="s">
        <v>18</v>
      </c>
      <c r="B33" s="20" t="s">
        <v>19</v>
      </c>
      <c r="C33" s="1"/>
      <c r="D33" s="2"/>
      <c r="E33" s="3"/>
      <c r="F33" s="1"/>
      <c r="G33" s="2"/>
      <c r="H33" s="3"/>
      <c r="I33" s="49">
        <v>-288369</v>
      </c>
      <c r="J33" s="49">
        <v>0</v>
      </c>
      <c r="K33" s="49">
        <v>0</v>
      </c>
      <c r="L33" s="50">
        <f aca="true" t="shared" si="6" ref="L33">SUM(I33:K35)</f>
        <v>-288369</v>
      </c>
    </row>
    <row r="34" spans="1:12" ht="18" customHeight="1">
      <c r="A34" s="18"/>
      <c r="B34" s="21"/>
      <c r="C34" s="4"/>
      <c r="D34" s="5"/>
      <c r="E34" s="6"/>
      <c r="F34" s="4"/>
      <c r="G34" s="5"/>
      <c r="H34" s="6"/>
      <c r="I34" s="51"/>
      <c r="J34" s="51"/>
      <c r="K34" s="51"/>
      <c r="L34" s="52"/>
    </row>
    <row r="35" spans="1:12" ht="15">
      <c r="A35" s="19"/>
      <c r="B35" s="22"/>
      <c r="C35" s="7"/>
      <c r="D35" s="8"/>
      <c r="E35" s="9"/>
      <c r="F35" s="7"/>
      <c r="G35" s="8"/>
      <c r="H35" s="9"/>
      <c r="I35" s="53"/>
      <c r="J35" s="53"/>
      <c r="K35" s="53"/>
      <c r="L35" s="54"/>
    </row>
    <row r="36" spans="1:12" ht="15">
      <c r="A36" s="17" t="s">
        <v>20</v>
      </c>
      <c r="B36" s="20" t="s">
        <v>21</v>
      </c>
      <c r="C36" s="1"/>
      <c r="D36" s="2"/>
      <c r="E36" s="3"/>
      <c r="F36" s="1"/>
      <c r="G36" s="2"/>
      <c r="H36" s="3"/>
      <c r="I36" s="49">
        <v>-358076</v>
      </c>
      <c r="J36" s="49">
        <v>0</v>
      </c>
      <c r="K36" s="49">
        <v>0</v>
      </c>
      <c r="L36" s="50">
        <f aca="true" t="shared" si="7" ref="L36">SUM(I36:K38)</f>
        <v>-358076</v>
      </c>
    </row>
    <row r="37" spans="1:12" ht="18" customHeight="1">
      <c r="A37" s="18"/>
      <c r="B37" s="21"/>
      <c r="C37" s="4"/>
      <c r="D37" s="5"/>
      <c r="E37" s="6"/>
      <c r="F37" s="4"/>
      <c r="G37" s="5"/>
      <c r="H37" s="6"/>
      <c r="I37" s="51"/>
      <c r="J37" s="51"/>
      <c r="K37" s="51"/>
      <c r="L37" s="52"/>
    </row>
    <row r="38" spans="1:12" ht="15">
      <c r="A38" s="19"/>
      <c r="B38" s="22"/>
      <c r="C38" s="7"/>
      <c r="D38" s="8"/>
      <c r="E38" s="9"/>
      <c r="F38" s="7"/>
      <c r="G38" s="8"/>
      <c r="H38" s="9"/>
      <c r="I38" s="53"/>
      <c r="J38" s="53"/>
      <c r="K38" s="53"/>
      <c r="L38" s="54"/>
    </row>
    <row r="39" spans="1:12" ht="15">
      <c r="A39" s="17" t="s">
        <v>22</v>
      </c>
      <c r="B39" s="20" t="s">
        <v>23</v>
      </c>
      <c r="C39" s="1"/>
      <c r="D39" s="2"/>
      <c r="E39" s="3"/>
      <c r="F39" s="1"/>
      <c r="G39" s="2"/>
      <c r="H39" s="3"/>
      <c r="I39" s="49">
        <v>-200000</v>
      </c>
      <c r="J39" s="49">
        <v>0</v>
      </c>
      <c r="K39" s="49">
        <v>0</v>
      </c>
      <c r="L39" s="50">
        <f aca="true" t="shared" si="8" ref="L39">SUM(I39:K41)</f>
        <v>-200000</v>
      </c>
    </row>
    <row r="40" spans="1:12" ht="18" customHeight="1">
      <c r="A40" s="18"/>
      <c r="B40" s="21"/>
      <c r="C40" s="4"/>
      <c r="D40" s="5"/>
      <c r="E40" s="6"/>
      <c r="F40" s="4"/>
      <c r="G40" s="5"/>
      <c r="H40" s="6"/>
      <c r="I40" s="51"/>
      <c r="J40" s="51"/>
      <c r="K40" s="51"/>
      <c r="L40" s="52"/>
    </row>
    <row r="41" spans="1:12" ht="15">
      <c r="A41" s="19"/>
      <c r="B41" s="22"/>
      <c r="C41" s="7"/>
      <c r="D41" s="8"/>
      <c r="E41" s="9"/>
      <c r="F41" s="7"/>
      <c r="G41" s="8"/>
      <c r="H41" s="9"/>
      <c r="I41" s="53"/>
      <c r="J41" s="53"/>
      <c r="K41" s="53"/>
      <c r="L41" s="54"/>
    </row>
    <row r="42" spans="1:12" ht="15">
      <c r="A42" s="17" t="s">
        <v>24</v>
      </c>
      <c r="B42" s="20" t="s">
        <v>25</v>
      </c>
      <c r="C42" s="1"/>
      <c r="D42" s="2"/>
      <c r="E42" s="3"/>
      <c r="F42" s="1"/>
      <c r="G42" s="2"/>
      <c r="H42" s="3"/>
      <c r="I42" s="49">
        <v>-16935752</v>
      </c>
      <c r="J42" s="49">
        <v>0</v>
      </c>
      <c r="K42" s="49">
        <v>0</v>
      </c>
      <c r="L42" s="50">
        <f aca="true" t="shared" si="9" ref="L42">SUM(I42:K44)</f>
        <v>-16935752</v>
      </c>
    </row>
    <row r="43" spans="1:12" ht="18" customHeight="1">
      <c r="A43" s="18"/>
      <c r="B43" s="21"/>
      <c r="C43" s="4"/>
      <c r="D43" s="5"/>
      <c r="E43" s="6"/>
      <c r="F43" s="4"/>
      <c r="G43" s="5"/>
      <c r="H43" s="6"/>
      <c r="I43" s="51"/>
      <c r="J43" s="51"/>
      <c r="K43" s="51"/>
      <c r="L43" s="52"/>
    </row>
    <row r="44" spans="1:12" ht="15">
      <c r="A44" s="19"/>
      <c r="B44" s="22"/>
      <c r="C44" s="7"/>
      <c r="D44" s="8"/>
      <c r="E44" s="9"/>
      <c r="F44" s="7"/>
      <c r="G44" s="8"/>
      <c r="H44" s="9"/>
      <c r="I44" s="53"/>
      <c r="J44" s="53"/>
      <c r="K44" s="53"/>
      <c r="L44" s="54"/>
    </row>
    <row r="45" spans="1:12" ht="15">
      <c r="A45" s="17" t="s">
        <v>26</v>
      </c>
      <c r="B45" s="20" t="s">
        <v>27</v>
      </c>
      <c r="C45" s="1"/>
      <c r="D45" s="2"/>
      <c r="E45" s="3"/>
      <c r="F45" s="1"/>
      <c r="G45" s="2"/>
      <c r="H45" s="3"/>
      <c r="I45" s="49">
        <v>0</v>
      </c>
      <c r="J45" s="49">
        <v>0</v>
      </c>
      <c r="K45" s="49">
        <v>0</v>
      </c>
      <c r="L45" s="50">
        <f aca="true" t="shared" si="10" ref="L45">SUM(I45:K47)</f>
        <v>0</v>
      </c>
    </row>
    <row r="46" spans="1:12" ht="18" customHeight="1">
      <c r="A46" s="18"/>
      <c r="B46" s="21"/>
      <c r="C46" s="4"/>
      <c r="D46" s="5"/>
      <c r="E46" s="6"/>
      <c r="F46" s="4"/>
      <c r="G46" s="5"/>
      <c r="H46" s="6"/>
      <c r="I46" s="51"/>
      <c r="J46" s="51"/>
      <c r="K46" s="51"/>
      <c r="L46" s="52"/>
    </row>
    <row r="47" spans="1:12" ht="15">
      <c r="A47" s="19"/>
      <c r="B47" s="22"/>
      <c r="C47" s="7"/>
      <c r="D47" s="8"/>
      <c r="E47" s="9"/>
      <c r="F47" s="7"/>
      <c r="G47" s="8"/>
      <c r="H47" s="9"/>
      <c r="I47" s="53"/>
      <c r="J47" s="53"/>
      <c r="K47" s="53"/>
      <c r="L47" s="54"/>
    </row>
    <row r="48" spans="1:12" ht="15">
      <c r="A48" s="17" t="s">
        <v>28</v>
      </c>
      <c r="B48" s="20" t="s">
        <v>29</v>
      </c>
      <c r="C48" s="1"/>
      <c r="D48" s="2"/>
      <c r="E48" s="3"/>
      <c r="F48" s="1"/>
      <c r="G48" s="2"/>
      <c r="H48" s="3"/>
      <c r="I48" s="49">
        <v>200000</v>
      </c>
      <c r="J48" s="49">
        <v>0</v>
      </c>
      <c r="K48" s="49">
        <v>0</v>
      </c>
      <c r="L48" s="50">
        <f aca="true" t="shared" si="11" ref="L48">SUM(I48:K50)</f>
        <v>200000</v>
      </c>
    </row>
    <row r="49" spans="1:12" ht="18" customHeight="1">
      <c r="A49" s="18"/>
      <c r="B49" s="21"/>
      <c r="C49" s="4"/>
      <c r="D49" s="5"/>
      <c r="E49" s="6"/>
      <c r="F49" s="4"/>
      <c r="G49" s="5"/>
      <c r="H49" s="6"/>
      <c r="I49" s="51"/>
      <c r="J49" s="51"/>
      <c r="K49" s="51"/>
      <c r="L49" s="52"/>
    </row>
    <row r="50" spans="1:12" ht="15">
      <c r="A50" s="19"/>
      <c r="B50" s="22"/>
      <c r="C50" s="7"/>
      <c r="D50" s="8"/>
      <c r="E50" s="9"/>
      <c r="F50" s="7"/>
      <c r="G50" s="8"/>
      <c r="H50" s="9"/>
      <c r="I50" s="53"/>
      <c r="J50" s="53"/>
      <c r="K50" s="53"/>
      <c r="L50" s="54"/>
    </row>
    <row r="51" spans="1:12" ht="15">
      <c r="A51" s="17" t="s">
        <v>30</v>
      </c>
      <c r="B51" s="20" t="s">
        <v>31</v>
      </c>
      <c r="C51" s="1"/>
      <c r="D51" s="2"/>
      <c r="E51" s="3"/>
      <c r="F51" s="1"/>
      <c r="G51" s="2"/>
      <c r="H51" s="3"/>
      <c r="I51" s="49">
        <v>0</v>
      </c>
      <c r="J51" s="49">
        <v>0</v>
      </c>
      <c r="K51" s="49">
        <v>0</v>
      </c>
      <c r="L51" s="50">
        <f aca="true" t="shared" si="12" ref="L51">SUM(I51:K53)</f>
        <v>0</v>
      </c>
    </row>
    <row r="52" spans="1:12" ht="18" customHeight="1">
      <c r="A52" s="18"/>
      <c r="B52" s="21"/>
      <c r="C52" s="4"/>
      <c r="D52" s="5"/>
      <c r="E52" s="6"/>
      <c r="F52" s="4"/>
      <c r="G52" s="5"/>
      <c r="H52" s="6"/>
      <c r="I52" s="51"/>
      <c r="J52" s="51"/>
      <c r="K52" s="51"/>
      <c r="L52" s="52"/>
    </row>
    <row r="53" spans="1:12" ht="15">
      <c r="A53" s="19"/>
      <c r="B53" s="22"/>
      <c r="C53" s="7"/>
      <c r="D53" s="8"/>
      <c r="E53" s="9"/>
      <c r="F53" s="7"/>
      <c r="G53" s="8"/>
      <c r="H53" s="9"/>
      <c r="I53" s="53"/>
      <c r="J53" s="53"/>
      <c r="K53" s="53"/>
      <c r="L53" s="54"/>
    </row>
    <row r="54" spans="1:12" ht="15">
      <c r="A54" s="17" t="s">
        <v>32</v>
      </c>
      <c r="B54" s="20" t="s">
        <v>33</v>
      </c>
      <c r="C54" s="1"/>
      <c r="D54" s="2"/>
      <c r="E54" s="3"/>
      <c r="F54" s="1"/>
      <c r="G54" s="2"/>
      <c r="H54" s="3"/>
      <c r="I54" s="49">
        <v>0</v>
      </c>
      <c r="J54" s="49">
        <v>0</v>
      </c>
      <c r="K54" s="49">
        <v>0</v>
      </c>
      <c r="L54" s="50">
        <f aca="true" t="shared" si="13" ref="L54">SUM(I54:K56)</f>
        <v>0</v>
      </c>
    </row>
    <row r="55" spans="1:12" ht="18" customHeight="1">
      <c r="A55" s="18"/>
      <c r="B55" s="21"/>
      <c r="C55" s="4"/>
      <c r="D55" s="5"/>
      <c r="E55" s="6"/>
      <c r="F55" s="4"/>
      <c r="G55" s="5"/>
      <c r="H55" s="6"/>
      <c r="I55" s="51"/>
      <c r="J55" s="51"/>
      <c r="K55" s="51"/>
      <c r="L55" s="52"/>
    </row>
    <row r="56" spans="1:12" ht="15">
      <c r="A56" s="19"/>
      <c r="B56" s="22"/>
      <c r="C56" s="7"/>
      <c r="D56" s="8"/>
      <c r="E56" s="9"/>
      <c r="F56" s="7"/>
      <c r="G56" s="8"/>
      <c r="H56" s="9"/>
      <c r="I56" s="53"/>
      <c r="J56" s="53"/>
      <c r="K56" s="53"/>
      <c r="L56" s="54"/>
    </row>
    <row r="57" spans="1:12" ht="15">
      <c r="A57" s="17" t="s">
        <v>34</v>
      </c>
      <c r="B57" s="20" t="s">
        <v>35</v>
      </c>
      <c r="C57" s="1"/>
      <c r="D57" s="2"/>
      <c r="E57" s="3"/>
      <c r="F57" s="1"/>
      <c r="G57" s="2"/>
      <c r="H57" s="3"/>
      <c r="I57" s="49">
        <v>0</v>
      </c>
      <c r="J57" s="49">
        <v>0</v>
      </c>
      <c r="K57" s="49">
        <v>0</v>
      </c>
      <c r="L57" s="50">
        <f aca="true" t="shared" si="14" ref="L57">SUM(I57:K59)</f>
        <v>0</v>
      </c>
    </row>
    <row r="58" spans="1:12" ht="18" customHeight="1">
      <c r="A58" s="18"/>
      <c r="B58" s="21"/>
      <c r="C58" s="4"/>
      <c r="D58" s="5"/>
      <c r="E58" s="6"/>
      <c r="F58" s="4"/>
      <c r="G58" s="5"/>
      <c r="H58" s="6"/>
      <c r="I58" s="51"/>
      <c r="J58" s="51"/>
      <c r="K58" s="51"/>
      <c r="L58" s="52"/>
    </row>
    <row r="59" spans="1:12" ht="15">
      <c r="A59" s="19"/>
      <c r="B59" s="22"/>
      <c r="C59" s="7"/>
      <c r="D59" s="8"/>
      <c r="E59" s="9"/>
      <c r="F59" s="7"/>
      <c r="G59" s="8"/>
      <c r="H59" s="9"/>
      <c r="I59" s="53"/>
      <c r="J59" s="53"/>
      <c r="K59" s="53"/>
      <c r="L59" s="54"/>
    </row>
    <row r="60" spans="1:12" ht="15">
      <c r="A60" s="17" t="s">
        <v>36</v>
      </c>
      <c r="B60" s="20" t="s">
        <v>37</v>
      </c>
      <c r="C60" s="1"/>
      <c r="D60" s="2"/>
      <c r="E60" s="3"/>
      <c r="F60" s="1"/>
      <c r="G60" s="2"/>
      <c r="H60" s="3"/>
      <c r="I60" s="49">
        <v>600000</v>
      </c>
      <c r="J60" s="49">
        <v>0</v>
      </c>
      <c r="K60" s="49">
        <v>0</v>
      </c>
      <c r="L60" s="50">
        <f aca="true" t="shared" si="15" ref="L60">SUM(I60:K62)</f>
        <v>600000</v>
      </c>
    </row>
    <row r="61" spans="1:12" ht="18" customHeight="1">
      <c r="A61" s="18"/>
      <c r="B61" s="21"/>
      <c r="C61" s="4"/>
      <c r="D61" s="5"/>
      <c r="E61" s="6"/>
      <c r="F61" s="4"/>
      <c r="G61" s="5"/>
      <c r="H61" s="6"/>
      <c r="I61" s="51"/>
      <c r="J61" s="51"/>
      <c r="K61" s="51"/>
      <c r="L61" s="52"/>
    </row>
    <row r="62" spans="1:12" ht="15">
      <c r="A62" s="19"/>
      <c r="B62" s="22"/>
      <c r="C62" s="7"/>
      <c r="D62" s="8"/>
      <c r="E62" s="9"/>
      <c r="F62" s="7"/>
      <c r="G62" s="8"/>
      <c r="H62" s="9"/>
      <c r="I62" s="53"/>
      <c r="J62" s="53"/>
      <c r="K62" s="53"/>
      <c r="L62" s="54"/>
    </row>
    <row r="63" spans="1:12" ht="15">
      <c r="A63" s="17" t="s">
        <v>38</v>
      </c>
      <c r="B63" s="20" t="s">
        <v>39</v>
      </c>
      <c r="C63" s="1"/>
      <c r="D63" s="2"/>
      <c r="E63" s="3"/>
      <c r="F63" s="1"/>
      <c r="G63" s="2"/>
      <c r="H63" s="3"/>
      <c r="I63" s="49">
        <v>-184600</v>
      </c>
      <c r="J63" s="49">
        <v>0</v>
      </c>
      <c r="K63" s="49">
        <v>0</v>
      </c>
      <c r="L63" s="50">
        <f aca="true" t="shared" si="16" ref="L63">SUM(I63:K65)</f>
        <v>-184600</v>
      </c>
    </row>
    <row r="64" spans="1:12" ht="18" customHeight="1">
      <c r="A64" s="18"/>
      <c r="B64" s="21"/>
      <c r="C64" s="4"/>
      <c r="D64" s="5"/>
      <c r="E64" s="6"/>
      <c r="F64" s="4"/>
      <c r="G64" s="5"/>
      <c r="H64" s="6"/>
      <c r="I64" s="51"/>
      <c r="J64" s="51"/>
      <c r="K64" s="51"/>
      <c r="L64" s="52"/>
    </row>
    <row r="65" spans="1:12" ht="15">
      <c r="A65" s="19"/>
      <c r="B65" s="22"/>
      <c r="C65" s="7"/>
      <c r="D65" s="8"/>
      <c r="E65" s="9"/>
      <c r="F65" s="7"/>
      <c r="G65" s="8"/>
      <c r="H65" s="9"/>
      <c r="I65" s="53"/>
      <c r="J65" s="53"/>
      <c r="K65" s="53"/>
      <c r="L65" s="54"/>
    </row>
    <row r="66" spans="1:12" ht="15">
      <c r="A66" s="17" t="s">
        <v>40</v>
      </c>
      <c r="B66" s="20" t="s">
        <v>41</v>
      </c>
      <c r="C66" s="1"/>
      <c r="D66" s="2"/>
      <c r="E66" s="3"/>
      <c r="F66" s="1"/>
      <c r="G66" s="2"/>
      <c r="H66" s="3"/>
      <c r="I66" s="49">
        <v>250000</v>
      </c>
      <c r="J66" s="49">
        <v>0</v>
      </c>
      <c r="K66" s="49">
        <v>0</v>
      </c>
      <c r="L66" s="50">
        <f aca="true" t="shared" si="17" ref="L66">SUM(I66:K68)</f>
        <v>250000</v>
      </c>
    </row>
    <row r="67" spans="1:12" ht="18" customHeight="1">
      <c r="A67" s="18"/>
      <c r="B67" s="21"/>
      <c r="C67" s="4"/>
      <c r="D67" s="5"/>
      <c r="E67" s="6"/>
      <c r="F67" s="4"/>
      <c r="G67" s="5"/>
      <c r="H67" s="6"/>
      <c r="I67" s="51"/>
      <c r="J67" s="51"/>
      <c r="K67" s="51"/>
      <c r="L67" s="52"/>
    </row>
    <row r="68" spans="1:12" ht="15">
      <c r="A68" s="19"/>
      <c r="B68" s="22"/>
      <c r="C68" s="7"/>
      <c r="D68" s="8"/>
      <c r="E68" s="9"/>
      <c r="F68" s="7"/>
      <c r="G68" s="8"/>
      <c r="H68" s="9"/>
      <c r="I68" s="53"/>
      <c r="J68" s="53"/>
      <c r="K68" s="53"/>
      <c r="L68" s="54"/>
    </row>
    <row r="69" spans="1:12" ht="15">
      <c r="A69" s="17" t="s">
        <v>42</v>
      </c>
      <c r="B69" s="20" t="s">
        <v>43</v>
      </c>
      <c r="C69" s="1"/>
      <c r="D69" s="2"/>
      <c r="E69" s="3"/>
      <c r="F69" s="1"/>
      <c r="G69" s="2"/>
      <c r="H69" s="3"/>
      <c r="I69" s="49">
        <v>-200000</v>
      </c>
      <c r="J69" s="49">
        <v>0</v>
      </c>
      <c r="K69" s="49">
        <v>0</v>
      </c>
      <c r="L69" s="50">
        <f aca="true" t="shared" si="18" ref="L69">SUM(I69:K71)</f>
        <v>-200000</v>
      </c>
    </row>
    <row r="70" spans="1:12" ht="18" customHeight="1">
      <c r="A70" s="18"/>
      <c r="B70" s="21"/>
      <c r="C70" s="4"/>
      <c r="D70" s="5"/>
      <c r="E70" s="6"/>
      <c r="F70" s="4"/>
      <c r="G70" s="5"/>
      <c r="H70" s="6"/>
      <c r="I70" s="51"/>
      <c r="J70" s="51"/>
      <c r="K70" s="51"/>
      <c r="L70" s="52"/>
    </row>
    <row r="71" spans="1:12" ht="15">
      <c r="A71" s="19"/>
      <c r="B71" s="22"/>
      <c r="C71" s="7"/>
      <c r="D71" s="8"/>
      <c r="E71" s="9"/>
      <c r="F71" s="7"/>
      <c r="G71" s="8"/>
      <c r="H71" s="9"/>
      <c r="I71" s="53"/>
      <c r="J71" s="53"/>
      <c r="K71" s="53"/>
      <c r="L71" s="54"/>
    </row>
    <row r="72" spans="1:12" ht="15">
      <c r="A72" s="17" t="s">
        <v>44</v>
      </c>
      <c r="B72" s="20" t="s">
        <v>45</v>
      </c>
      <c r="C72" s="1"/>
      <c r="D72" s="2"/>
      <c r="E72" s="3"/>
      <c r="F72" s="1"/>
      <c r="G72" s="2"/>
      <c r="H72" s="3"/>
      <c r="I72" s="49">
        <v>358076</v>
      </c>
      <c r="J72" s="49">
        <v>0</v>
      </c>
      <c r="K72" s="49">
        <v>0</v>
      </c>
      <c r="L72" s="50">
        <f aca="true" t="shared" si="19" ref="L72">SUM(I72:K74)</f>
        <v>358076</v>
      </c>
    </row>
    <row r="73" spans="1:12" ht="18" customHeight="1">
      <c r="A73" s="18"/>
      <c r="B73" s="21"/>
      <c r="C73" s="4"/>
      <c r="D73" s="5"/>
      <c r="E73" s="6"/>
      <c r="F73" s="4"/>
      <c r="G73" s="5"/>
      <c r="H73" s="6"/>
      <c r="I73" s="51"/>
      <c r="J73" s="51"/>
      <c r="K73" s="51"/>
      <c r="L73" s="52"/>
    </row>
    <row r="74" spans="1:12" ht="15">
      <c r="A74" s="19"/>
      <c r="B74" s="22"/>
      <c r="C74" s="7"/>
      <c r="D74" s="8"/>
      <c r="E74" s="9"/>
      <c r="F74" s="7"/>
      <c r="G74" s="8"/>
      <c r="H74" s="9"/>
      <c r="I74" s="53"/>
      <c r="J74" s="53"/>
      <c r="K74" s="53"/>
      <c r="L74" s="54"/>
    </row>
    <row r="75" spans="1:12" ht="15">
      <c r="A75" s="17" t="s">
        <v>46</v>
      </c>
      <c r="B75" s="20" t="s">
        <v>47</v>
      </c>
      <c r="C75" s="1"/>
      <c r="D75" s="2"/>
      <c r="E75" s="3"/>
      <c r="F75" s="1"/>
      <c r="G75" s="2"/>
      <c r="H75" s="3"/>
      <c r="I75" s="49">
        <v>0</v>
      </c>
      <c r="J75" s="49">
        <v>0</v>
      </c>
      <c r="K75" s="49">
        <v>0</v>
      </c>
      <c r="L75" s="50">
        <f aca="true" t="shared" si="20" ref="L75">SUM(I75:K77)</f>
        <v>0</v>
      </c>
    </row>
    <row r="76" spans="1:12" ht="18" customHeight="1">
      <c r="A76" s="18"/>
      <c r="B76" s="21"/>
      <c r="C76" s="4"/>
      <c r="D76" s="5"/>
      <c r="E76" s="6"/>
      <c r="F76" s="4"/>
      <c r="G76" s="5"/>
      <c r="H76" s="6"/>
      <c r="I76" s="51"/>
      <c r="J76" s="51"/>
      <c r="K76" s="51"/>
      <c r="L76" s="52"/>
    </row>
    <row r="77" spans="1:12" ht="15">
      <c r="A77" s="19"/>
      <c r="B77" s="22"/>
      <c r="C77" s="7"/>
      <c r="D77" s="8"/>
      <c r="E77" s="9"/>
      <c r="F77" s="7"/>
      <c r="G77" s="8"/>
      <c r="H77" s="9"/>
      <c r="I77" s="53"/>
      <c r="J77" s="53"/>
      <c r="K77" s="53"/>
      <c r="L77" s="54"/>
    </row>
    <row r="78" spans="1:12" ht="15">
      <c r="A78" s="17" t="s">
        <v>48</v>
      </c>
      <c r="B78" s="20" t="s">
        <v>49</v>
      </c>
      <c r="C78" s="1"/>
      <c r="D78" s="2"/>
      <c r="E78" s="3"/>
      <c r="F78" s="1"/>
      <c r="G78" s="2"/>
      <c r="H78" s="3"/>
      <c r="I78" s="49">
        <v>0</v>
      </c>
      <c r="J78" s="49">
        <v>0</v>
      </c>
      <c r="K78" s="49">
        <v>0</v>
      </c>
      <c r="L78" s="50">
        <f aca="true" t="shared" si="21" ref="L78">SUM(I78:K80)</f>
        <v>0</v>
      </c>
    </row>
    <row r="79" spans="1:12" ht="18" customHeight="1">
      <c r="A79" s="18"/>
      <c r="B79" s="21"/>
      <c r="C79" s="4"/>
      <c r="D79" s="5"/>
      <c r="E79" s="6"/>
      <c r="F79" s="4"/>
      <c r="G79" s="5"/>
      <c r="H79" s="6"/>
      <c r="I79" s="51"/>
      <c r="J79" s="51"/>
      <c r="K79" s="51"/>
      <c r="L79" s="52"/>
    </row>
    <row r="80" spans="1:12" ht="15">
      <c r="A80" s="19"/>
      <c r="B80" s="22"/>
      <c r="C80" s="7"/>
      <c r="D80" s="8"/>
      <c r="E80" s="9"/>
      <c r="F80" s="7"/>
      <c r="G80" s="8"/>
      <c r="H80" s="9"/>
      <c r="I80" s="53"/>
      <c r="J80" s="53"/>
      <c r="K80" s="53"/>
      <c r="L80" s="54"/>
    </row>
    <row r="81" spans="1:12" ht="15">
      <c r="A81" s="17" t="s">
        <v>50</v>
      </c>
      <c r="B81" s="20" t="s">
        <v>51</v>
      </c>
      <c r="C81" s="1"/>
      <c r="D81" s="2"/>
      <c r="E81" s="3"/>
      <c r="F81" s="1"/>
      <c r="G81" s="2"/>
      <c r="H81" s="3"/>
      <c r="I81" s="49">
        <v>-150000</v>
      </c>
      <c r="J81" s="49">
        <v>0</v>
      </c>
      <c r="K81" s="49">
        <v>0</v>
      </c>
      <c r="L81" s="50">
        <f aca="true" t="shared" si="22" ref="L81">SUM(I81:K83)</f>
        <v>-150000</v>
      </c>
    </row>
    <row r="82" spans="1:12" ht="18" customHeight="1">
      <c r="A82" s="18"/>
      <c r="B82" s="21"/>
      <c r="C82" s="4"/>
      <c r="D82" s="5"/>
      <c r="E82" s="6"/>
      <c r="F82" s="4"/>
      <c r="G82" s="5"/>
      <c r="H82" s="6"/>
      <c r="I82" s="51"/>
      <c r="J82" s="51"/>
      <c r="K82" s="51"/>
      <c r="L82" s="52"/>
    </row>
    <row r="83" spans="1:12" ht="15">
      <c r="A83" s="19"/>
      <c r="B83" s="22"/>
      <c r="C83" s="7"/>
      <c r="D83" s="8"/>
      <c r="E83" s="9"/>
      <c r="F83" s="7"/>
      <c r="G83" s="8"/>
      <c r="H83" s="9"/>
      <c r="I83" s="53"/>
      <c r="J83" s="53"/>
      <c r="K83" s="53"/>
      <c r="L83" s="54"/>
    </row>
    <row r="84" spans="1:12" ht="15">
      <c r="A84" s="17" t="s">
        <v>52</v>
      </c>
      <c r="B84" s="20" t="s">
        <v>53</v>
      </c>
      <c r="C84" s="1"/>
      <c r="D84" s="2"/>
      <c r="E84" s="3"/>
      <c r="F84" s="1"/>
      <c r="G84" s="2"/>
      <c r="H84" s="3"/>
      <c r="I84" s="49">
        <v>-112961</v>
      </c>
      <c r="J84" s="49">
        <v>0</v>
      </c>
      <c r="K84" s="49">
        <v>0</v>
      </c>
      <c r="L84" s="50">
        <f aca="true" t="shared" si="23" ref="L84">SUM(I84:K86)</f>
        <v>-112961</v>
      </c>
    </row>
    <row r="85" spans="1:12" ht="18" customHeight="1">
      <c r="A85" s="18"/>
      <c r="B85" s="21"/>
      <c r="C85" s="4"/>
      <c r="D85" s="5"/>
      <c r="E85" s="6"/>
      <c r="F85" s="4"/>
      <c r="G85" s="5"/>
      <c r="H85" s="6"/>
      <c r="I85" s="51"/>
      <c r="J85" s="51"/>
      <c r="K85" s="51"/>
      <c r="L85" s="52"/>
    </row>
    <row r="86" spans="1:12" ht="15">
      <c r="A86" s="19"/>
      <c r="B86" s="22"/>
      <c r="C86" s="7"/>
      <c r="D86" s="8"/>
      <c r="E86" s="9"/>
      <c r="F86" s="7"/>
      <c r="G86" s="8"/>
      <c r="H86" s="9"/>
      <c r="I86" s="53"/>
      <c r="J86" s="53"/>
      <c r="K86" s="53"/>
      <c r="L86" s="54"/>
    </row>
    <row r="87" spans="1:12" ht="15">
      <c r="A87" s="17" t="s">
        <v>54</v>
      </c>
      <c r="B87" s="20" t="s">
        <v>55</v>
      </c>
      <c r="C87" s="1"/>
      <c r="D87" s="2"/>
      <c r="E87" s="3"/>
      <c r="F87" s="1"/>
      <c r="G87" s="2"/>
      <c r="H87" s="3"/>
      <c r="I87" s="49">
        <v>0</v>
      </c>
      <c r="J87" s="49">
        <v>0</v>
      </c>
      <c r="K87" s="49">
        <v>0</v>
      </c>
      <c r="L87" s="50">
        <f aca="true" t="shared" si="24" ref="L87">SUM(I87:K89)</f>
        <v>0</v>
      </c>
    </row>
    <row r="88" spans="1:12" ht="18" customHeight="1">
      <c r="A88" s="18"/>
      <c r="B88" s="21"/>
      <c r="C88" s="4"/>
      <c r="D88" s="5"/>
      <c r="E88" s="6"/>
      <c r="F88" s="4"/>
      <c r="G88" s="5"/>
      <c r="H88" s="6"/>
      <c r="I88" s="51"/>
      <c r="J88" s="51"/>
      <c r="K88" s="51"/>
      <c r="L88" s="52"/>
    </row>
    <row r="89" spans="1:12" ht="15">
      <c r="A89" s="19"/>
      <c r="B89" s="22"/>
      <c r="C89" s="7"/>
      <c r="D89" s="8"/>
      <c r="E89" s="9"/>
      <c r="F89" s="7"/>
      <c r="G89" s="8"/>
      <c r="H89" s="9"/>
      <c r="I89" s="53"/>
      <c r="J89" s="53"/>
      <c r="K89" s="53"/>
      <c r="L89" s="54"/>
    </row>
    <row r="90" spans="1:12" ht="15">
      <c r="A90" s="17" t="s">
        <v>56</v>
      </c>
      <c r="B90" s="20" t="s">
        <v>57</v>
      </c>
      <c r="C90" s="1"/>
      <c r="D90" s="2"/>
      <c r="E90" s="3"/>
      <c r="F90" s="1"/>
      <c r="G90" s="2"/>
      <c r="H90" s="3"/>
      <c r="I90" s="49">
        <v>0</v>
      </c>
      <c r="J90" s="49">
        <v>0</v>
      </c>
      <c r="K90" s="49">
        <v>0</v>
      </c>
      <c r="L90" s="50">
        <f aca="true" t="shared" si="25" ref="L90">SUM(I90:K92)</f>
        <v>0</v>
      </c>
    </row>
    <row r="91" spans="1:12" ht="18" customHeight="1">
      <c r="A91" s="18"/>
      <c r="B91" s="21"/>
      <c r="C91" s="4"/>
      <c r="D91" s="5"/>
      <c r="E91" s="6"/>
      <c r="F91" s="4"/>
      <c r="G91" s="5"/>
      <c r="H91" s="6"/>
      <c r="I91" s="51"/>
      <c r="J91" s="51"/>
      <c r="K91" s="51"/>
      <c r="L91" s="52"/>
    </row>
    <row r="92" spans="1:12" ht="15">
      <c r="A92" s="19"/>
      <c r="B92" s="22"/>
      <c r="C92" s="7"/>
      <c r="D92" s="8"/>
      <c r="E92" s="9"/>
      <c r="F92" s="7"/>
      <c r="G92" s="8"/>
      <c r="H92" s="9"/>
      <c r="I92" s="53"/>
      <c r="J92" s="53"/>
      <c r="K92" s="53"/>
      <c r="L92" s="54"/>
    </row>
    <row r="93" spans="1:12" ht="15">
      <c r="A93" s="17" t="s">
        <v>58</v>
      </c>
      <c r="B93" s="20" t="s">
        <v>59</v>
      </c>
      <c r="C93" s="1"/>
      <c r="D93" s="2"/>
      <c r="E93" s="3"/>
      <c r="F93" s="1"/>
      <c r="G93" s="2"/>
      <c r="H93" s="3"/>
      <c r="I93" s="49">
        <v>-10649</v>
      </c>
      <c r="J93" s="49">
        <v>0</v>
      </c>
      <c r="K93" s="49">
        <v>0</v>
      </c>
      <c r="L93" s="50">
        <f aca="true" t="shared" si="26" ref="L93">SUM(I93:K95)</f>
        <v>-10649</v>
      </c>
    </row>
    <row r="94" spans="1:12" ht="18" customHeight="1">
      <c r="A94" s="18"/>
      <c r="B94" s="21"/>
      <c r="C94" s="4"/>
      <c r="D94" s="5"/>
      <c r="E94" s="6"/>
      <c r="F94" s="4"/>
      <c r="G94" s="5"/>
      <c r="H94" s="6"/>
      <c r="I94" s="51"/>
      <c r="J94" s="51"/>
      <c r="K94" s="51"/>
      <c r="L94" s="52"/>
    </row>
    <row r="95" spans="1:12" ht="15">
      <c r="A95" s="19"/>
      <c r="B95" s="22"/>
      <c r="C95" s="7"/>
      <c r="D95" s="8"/>
      <c r="E95" s="9"/>
      <c r="F95" s="7"/>
      <c r="G95" s="8"/>
      <c r="H95" s="9"/>
      <c r="I95" s="53"/>
      <c r="J95" s="53"/>
      <c r="K95" s="53"/>
      <c r="L95" s="54"/>
    </row>
    <row r="96" spans="1:12" ht="15">
      <c r="A96" s="17" t="s">
        <v>60</v>
      </c>
      <c r="B96" s="20" t="s">
        <v>61</v>
      </c>
      <c r="C96" s="1"/>
      <c r="D96" s="2"/>
      <c r="E96" s="3"/>
      <c r="F96" s="1"/>
      <c r="G96" s="2"/>
      <c r="H96" s="3"/>
      <c r="I96" s="49">
        <v>161500</v>
      </c>
      <c r="J96" s="49">
        <v>0</v>
      </c>
      <c r="K96" s="49">
        <v>0</v>
      </c>
      <c r="L96" s="50">
        <f aca="true" t="shared" si="27" ref="L96">SUM(I96:K98)</f>
        <v>161500</v>
      </c>
    </row>
    <row r="97" spans="1:12" ht="18" customHeight="1">
      <c r="A97" s="18"/>
      <c r="B97" s="21"/>
      <c r="C97" s="4"/>
      <c r="D97" s="5"/>
      <c r="E97" s="6"/>
      <c r="F97" s="4"/>
      <c r="G97" s="5"/>
      <c r="H97" s="6"/>
      <c r="I97" s="51"/>
      <c r="J97" s="51"/>
      <c r="K97" s="51"/>
      <c r="L97" s="52"/>
    </row>
    <row r="98" spans="1:12" ht="15">
      <c r="A98" s="19"/>
      <c r="B98" s="22"/>
      <c r="C98" s="7"/>
      <c r="D98" s="8"/>
      <c r="E98" s="9"/>
      <c r="F98" s="7"/>
      <c r="G98" s="8"/>
      <c r="H98" s="9"/>
      <c r="I98" s="53"/>
      <c r="J98" s="53"/>
      <c r="K98" s="53"/>
      <c r="L98" s="54"/>
    </row>
    <row r="99" spans="1:12" ht="15">
      <c r="A99" s="17" t="s">
        <v>62</v>
      </c>
      <c r="B99" s="20" t="s">
        <v>63</v>
      </c>
      <c r="C99" s="1"/>
      <c r="D99" s="2"/>
      <c r="E99" s="3"/>
      <c r="F99" s="1"/>
      <c r="G99" s="2"/>
      <c r="H99" s="3"/>
      <c r="I99" s="49">
        <v>-161500</v>
      </c>
      <c r="J99" s="49">
        <v>0</v>
      </c>
      <c r="K99" s="49">
        <v>0</v>
      </c>
      <c r="L99" s="50">
        <f aca="true" t="shared" si="28" ref="L99">SUM(I99:K101)</f>
        <v>-161500</v>
      </c>
    </row>
    <row r="100" spans="1:12" ht="18" customHeight="1">
      <c r="A100" s="18"/>
      <c r="B100" s="21"/>
      <c r="C100" s="4"/>
      <c r="D100" s="5"/>
      <c r="E100" s="6"/>
      <c r="F100" s="4"/>
      <c r="G100" s="5"/>
      <c r="H100" s="6"/>
      <c r="I100" s="51"/>
      <c r="J100" s="51"/>
      <c r="K100" s="51"/>
      <c r="L100" s="52"/>
    </row>
    <row r="101" spans="1:12" ht="15">
      <c r="A101" s="19"/>
      <c r="B101" s="22"/>
      <c r="C101" s="7"/>
      <c r="D101" s="8"/>
      <c r="E101" s="9"/>
      <c r="F101" s="7"/>
      <c r="G101" s="8"/>
      <c r="H101" s="9"/>
      <c r="I101" s="53"/>
      <c r="J101" s="53"/>
      <c r="K101" s="53"/>
      <c r="L101" s="54"/>
    </row>
    <row r="102" spans="1:12" ht="15">
      <c r="A102" s="17" t="s">
        <v>64</v>
      </c>
      <c r="B102" s="20" t="s">
        <v>65</v>
      </c>
      <c r="C102" s="1"/>
      <c r="D102" s="2"/>
      <c r="E102" s="3"/>
      <c r="F102" s="1"/>
      <c r="G102" s="2"/>
      <c r="H102" s="3"/>
      <c r="I102" s="49">
        <v>-500000</v>
      </c>
      <c r="J102" s="49">
        <v>0</v>
      </c>
      <c r="K102" s="49">
        <v>0</v>
      </c>
      <c r="L102" s="50">
        <f aca="true" t="shared" si="29" ref="L102">SUM(I102:K104)</f>
        <v>-500000</v>
      </c>
    </row>
    <row r="103" spans="1:12" ht="18" customHeight="1">
      <c r="A103" s="18"/>
      <c r="B103" s="21"/>
      <c r="C103" s="4"/>
      <c r="D103" s="5"/>
      <c r="E103" s="6"/>
      <c r="F103" s="4"/>
      <c r="G103" s="5"/>
      <c r="H103" s="6"/>
      <c r="I103" s="51"/>
      <c r="J103" s="51"/>
      <c r="K103" s="51"/>
      <c r="L103" s="52"/>
    </row>
    <row r="104" spans="1:12" ht="15">
      <c r="A104" s="19"/>
      <c r="B104" s="22"/>
      <c r="C104" s="7"/>
      <c r="D104" s="8"/>
      <c r="E104" s="9"/>
      <c r="F104" s="7"/>
      <c r="G104" s="8"/>
      <c r="H104" s="9"/>
      <c r="I104" s="53"/>
      <c r="J104" s="53"/>
      <c r="K104" s="53"/>
      <c r="L104" s="54"/>
    </row>
    <row r="105" spans="1:12" ht="15">
      <c r="A105" s="17" t="s">
        <v>66</v>
      </c>
      <c r="B105" s="20" t="s">
        <v>67</v>
      </c>
      <c r="C105" s="1"/>
      <c r="D105" s="2"/>
      <c r="E105" s="3"/>
      <c r="F105" s="1"/>
      <c r="G105" s="2"/>
      <c r="H105" s="3"/>
      <c r="I105" s="49">
        <v>0</v>
      </c>
      <c r="J105" s="49">
        <v>0</v>
      </c>
      <c r="K105" s="49">
        <v>0</v>
      </c>
      <c r="L105" s="50">
        <f aca="true" t="shared" si="30" ref="L105">SUM(I105:K107)</f>
        <v>0</v>
      </c>
    </row>
    <row r="106" spans="1:12" ht="18" customHeight="1">
      <c r="A106" s="18"/>
      <c r="B106" s="21"/>
      <c r="C106" s="4"/>
      <c r="D106" s="5"/>
      <c r="E106" s="6"/>
      <c r="F106" s="4"/>
      <c r="G106" s="5"/>
      <c r="H106" s="6"/>
      <c r="I106" s="51"/>
      <c r="J106" s="51"/>
      <c r="K106" s="51"/>
      <c r="L106" s="52"/>
    </row>
    <row r="107" spans="1:12" ht="15">
      <c r="A107" s="19"/>
      <c r="B107" s="22"/>
      <c r="C107" s="7"/>
      <c r="D107" s="8"/>
      <c r="E107" s="9"/>
      <c r="F107" s="7"/>
      <c r="G107" s="8"/>
      <c r="H107" s="9"/>
      <c r="I107" s="53"/>
      <c r="J107" s="53"/>
      <c r="K107" s="53"/>
      <c r="L107" s="54"/>
    </row>
    <row r="108" spans="1:12" ht="15">
      <c r="A108" s="17" t="s">
        <v>68</v>
      </c>
      <c r="B108" s="20" t="s">
        <v>69</v>
      </c>
      <c r="C108" s="1"/>
      <c r="D108" s="2"/>
      <c r="E108" s="3"/>
      <c r="F108" s="1"/>
      <c r="G108" s="2"/>
      <c r="H108" s="3"/>
      <c r="I108" s="49">
        <v>937000</v>
      </c>
      <c r="J108" s="49">
        <v>0</v>
      </c>
      <c r="K108" s="49">
        <v>0</v>
      </c>
      <c r="L108" s="50">
        <f aca="true" t="shared" si="31" ref="L108">SUM(I108:K110)</f>
        <v>937000</v>
      </c>
    </row>
    <row r="109" spans="1:12" ht="18" customHeight="1">
      <c r="A109" s="18"/>
      <c r="B109" s="21"/>
      <c r="C109" s="4"/>
      <c r="D109" s="5"/>
      <c r="E109" s="6"/>
      <c r="F109" s="4"/>
      <c r="G109" s="5"/>
      <c r="H109" s="6"/>
      <c r="I109" s="51"/>
      <c r="J109" s="51"/>
      <c r="K109" s="51"/>
      <c r="L109" s="52"/>
    </row>
    <row r="110" spans="1:12" ht="15">
      <c r="A110" s="19"/>
      <c r="B110" s="22"/>
      <c r="C110" s="7"/>
      <c r="D110" s="8"/>
      <c r="E110" s="9"/>
      <c r="F110" s="7"/>
      <c r="G110" s="8"/>
      <c r="H110" s="9"/>
      <c r="I110" s="53"/>
      <c r="J110" s="53"/>
      <c r="K110" s="53"/>
      <c r="L110" s="54"/>
    </row>
    <row r="111" spans="1:12" ht="15">
      <c r="A111" s="17" t="s">
        <v>70</v>
      </c>
      <c r="B111" s="20" t="s">
        <v>71</v>
      </c>
      <c r="C111" s="1"/>
      <c r="D111" s="2"/>
      <c r="E111" s="3"/>
      <c r="F111" s="1"/>
      <c r="G111" s="2"/>
      <c r="H111" s="3"/>
      <c r="I111" s="49">
        <v>-6958</v>
      </c>
      <c r="J111" s="49">
        <v>0</v>
      </c>
      <c r="K111" s="49">
        <v>0</v>
      </c>
      <c r="L111" s="50">
        <f aca="true" t="shared" si="32" ref="L111">SUM(I111:K113)</f>
        <v>-6958</v>
      </c>
    </row>
    <row r="112" spans="1:12" ht="18" customHeight="1">
      <c r="A112" s="18"/>
      <c r="B112" s="21"/>
      <c r="C112" s="4"/>
      <c r="D112" s="5"/>
      <c r="E112" s="6"/>
      <c r="F112" s="4"/>
      <c r="G112" s="5"/>
      <c r="H112" s="6"/>
      <c r="I112" s="51"/>
      <c r="J112" s="51"/>
      <c r="K112" s="51"/>
      <c r="L112" s="52"/>
    </row>
    <row r="113" spans="1:12" ht="15">
      <c r="A113" s="19"/>
      <c r="B113" s="22"/>
      <c r="C113" s="7"/>
      <c r="D113" s="8"/>
      <c r="E113" s="9"/>
      <c r="F113" s="7"/>
      <c r="G113" s="8"/>
      <c r="H113" s="9"/>
      <c r="I113" s="53"/>
      <c r="J113" s="53"/>
      <c r="K113" s="53"/>
      <c r="L113" s="54"/>
    </row>
    <row r="114" spans="1:12" ht="15">
      <c r="A114" s="17" t="s">
        <v>72</v>
      </c>
      <c r="B114" s="20" t="s">
        <v>73</v>
      </c>
      <c r="C114" s="1"/>
      <c r="D114" s="2"/>
      <c r="E114" s="3"/>
      <c r="F114" s="1"/>
      <c r="G114" s="2"/>
      <c r="H114" s="3"/>
      <c r="I114" s="49">
        <v>0</v>
      </c>
      <c r="J114" s="49">
        <v>0</v>
      </c>
      <c r="K114" s="49">
        <v>0</v>
      </c>
      <c r="L114" s="50">
        <f aca="true" t="shared" si="33" ref="L114">SUM(I114:K116)</f>
        <v>0</v>
      </c>
    </row>
    <row r="115" spans="1:12" ht="18" customHeight="1">
      <c r="A115" s="18"/>
      <c r="B115" s="21"/>
      <c r="C115" s="4"/>
      <c r="D115" s="5"/>
      <c r="E115" s="6"/>
      <c r="F115" s="4"/>
      <c r="G115" s="5"/>
      <c r="H115" s="6"/>
      <c r="I115" s="51"/>
      <c r="J115" s="51"/>
      <c r="K115" s="51"/>
      <c r="L115" s="52"/>
    </row>
    <row r="116" spans="1:12" ht="15">
      <c r="A116" s="19"/>
      <c r="B116" s="22"/>
      <c r="C116" s="7"/>
      <c r="D116" s="8"/>
      <c r="E116" s="9"/>
      <c r="F116" s="7"/>
      <c r="G116" s="8"/>
      <c r="H116" s="9"/>
      <c r="I116" s="53"/>
      <c r="J116" s="53"/>
      <c r="K116" s="53"/>
      <c r="L116" s="54"/>
    </row>
    <row r="117" spans="1:12" ht="15">
      <c r="A117" s="17" t="s">
        <v>74</v>
      </c>
      <c r="B117" s="20" t="s">
        <v>75</v>
      </c>
      <c r="C117" s="1"/>
      <c r="D117" s="2"/>
      <c r="E117" s="3"/>
      <c r="F117" s="1"/>
      <c r="G117" s="2"/>
      <c r="H117" s="3"/>
      <c r="I117" s="49">
        <v>632625</v>
      </c>
      <c r="J117" s="49">
        <v>0</v>
      </c>
      <c r="K117" s="49">
        <v>0</v>
      </c>
      <c r="L117" s="50">
        <f aca="true" t="shared" si="34" ref="L117">SUM(I117:K119)</f>
        <v>632625</v>
      </c>
    </row>
    <row r="118" spans="1:12" ht="18" customHeight="1">
      <c r="A118" s="18"/>
      <c r="B118" s="21"/>
      <c r="C118" s="4"/>
      <c r="D118" s="5"/>
      <c r="E118" s="6"/>
      <c r="F118" s="4"/>
      <c r="G118" s="5"/>
      <c r="H118" s="6"/>
      <c r="I118" s="51"/>
      <c r="J118" s="51"/>
      <c r="K118" s="51"/>
      <c r="L118" s="52"/>
    </row>
    <row r="119" spans="1:12" ht="15">
      <c r="A119" s="19"/>
      <c r="B119" s="22"/>
      <c r="C119" s="7"/>
      <c r="D119" s="8"/>
      <c r="E119" s="9"/>
      <c r="F119" s="7"/>
      <c r="G119" s="8"/>
      <c r="H119" s="9"/>
      <c r="I119" s="53"/>
      <c r="J119" s="53"/>
      <c r="K119" s="53"/>
      <c r="L119" s="54"/>
    </row>
    <row r="120" spans="1:12" ht="15">
      <c r="A120" s="17" t="s">
        <v>76</v>
      </c>
      <c r="B120" s="20" t="s">
        <v>77</v>
      </c>
      <c r="C120" s="1"/>
      <c r="D120" s="2"/>
      <c r="E120" s="3"/>
      <c r="F120" s="1"/>
      <c r="G120" s="2"/>
      <c r="H120" s="3"/>
      <c r="I120" s="49">
        <v>446639</v>
      </c>
      <c r="J120" s="49">
        <v>0</v>
      </c>
      <c r="K120" s="49">
        <v>0</v>
      </c>
      <c r="L120" s="50">
        <f aca="true" t="shared" si="35" ref="L120">SUM(I120:K122)</f>
        <v>446639</v>
      </c>
    </row>
    <row r="121" spans="1:12" ht="18" customHeight="1">
      <c r="A121" s="18"/>
      <c r="B121" s="21"/>
      <c r="C121" s="4"/>
      <c r="D121" s="5"/>
      <c r="E121" s="6"/>
      <c r="F121" s="4"/>
      <c r="G121" s="5"/>
      <c r="H121" s="6"/>
      <c r="I121" s="51"/>
      <c r="J121" s="51"/>
      <c r="K121" s="51"/>
      <c r="L121" s="52"/>
    </row>
    <row r="122" spans="1:12" ht="15">
      <c r="A122" s="19"/>
      <c r="B122" s="22"/>
      <c r="C122" s="7"/>
      <c r="D122" s="8"/>
      <c r="E122" s="9"/>
      <c r="F122" s="7"/>
      <c r="G122" s="8"/>
      <c r="H122" s="9"/>
      <c r="I122" s="53"/>
      <c r="J122" s="53"/>
      <c r="K122" s="53"/>
      <c r="L122" s="54"/>
    </row>
    <row r="123" spans="1:12" ht="15">
      <c r="A123" s="17" t="s">
        <v>78</v>
      </c>
      <c r="B123" s="20" t="s">
        <v>79</v>
      </c>
      <c r="C123" s="1"/>
      <c r="D123" s="2"/>
      <c r="E123" s="3"/>
      <c r="F123" s="1"/>
      <c r="G123" s="2"/>
      <c r="H123" s="3"/>
      <c r="I123" s="49">
        <v>1250000</v>
      </c>
      <c r="J123" s="49">
        <v>0</v>
      </c>
      <c r="K123" s="49">
        <v>0</v>
      </c>
      <c r="L123" s="50">
        <f aca="true" t="shared" si="36" ref="L123">SUM(I123:K125)</f>
        <v>1250000</v>
      </c>
    </row>
    <row r="124" spans="1:12" ht="18" customHeight="1">
      <c r="A124" s="18"/>
      <c r="B124" s="21"/>
      <c r="C124" s="4"/>
      <c r="D124" s="5"/>
      <c r="E124" s="6"/>
      <c r="F124" s="4"/>
      <c r="G124" s="5"/>
      <c r="H124" s="6"/>
      <c r="I124" s="51"/>
      <c r="J124" s="51"/>
      <c r="K124" s="51"/>
      <c r="L124" s="52"/>
    </row>
    <row r="125" spans="1:12" ht="15">
      <c r="A125" s="19"/>
      <c r="B125" s="22"/>
      <c r="C125" s="7"/>
      <c r="D125" s="8"/>
      <c r="E125" s="9"/>
      <c r="F125" s="7"/>
      <c r="G125" s="8"/>
      <c r="H125" s="9"/>
      <c r="I125" s="53"/>
      <c r="J125" s="53"/>
      <c r="K125" s="53"/>
      <c r="L125" s="54"/>
    </row>
    <row r="126" spans="1:12" ht="15">
      <c r="A126" s="17" t="s">
        <v>80</v>
      </c>
      <c r="B126" s="20" t="s">
        <v>81</v>
      </c>
      <c r="C126" s="1"/>
      <c r="D126" s="2"/>
      <c r="E126" s="3"/>
      <c r="F126" s="1"/>
      <c r="G126" s="2"/>
      <c r="H126" s="3"/>
      <c r="I126" s="49">
        <v>1500000</v>
      </c>
      <c r="J126" s="49">
        <v>0</v>
      </c>
      <c r="K126" s="49">
        <v>0</v>
      </c>
      <c r="L126" s="50">
        <f aca="true" t="shared" si="37" ref="L126">SUM(I126:K128)</f>
        <v>1500000</v>
      </c>
    </row>
    <row r="127" spans="1:12" ht="18" customHeight="1">
      <c r="A127" s="18"/>
      <c r="B127" s="21"/>
      <c r="C127" s="4"/>
      <c r="D127" s="5"/>
      <c r="E127" s="6"/>
      <c r="F127" s="4"/>
      <c r="G127" s="5"/>
      <c r="H127" s="6"/>
      <c r="I127" s="51"/>
      <c r="J127" s="51"/>
      <c r="K127" s="51"/>
      <c r="L127" s="52"/>
    </row>
    <row r="128" spans="1:12" ht="15">
      <c r="A128" s="19"/>
      <c r="B128" s="22"/>
      <c r="C128" s="7"/>
      <c r="D128" s="8"/>
      <c r="E128" s="9"/>
      <c r="F128" s="7"/>
      <c r="G128" s="8"/>
      <c r="H128" s="9"/>
      <c r="I128" s="53"/>
      <c r="J128" s="53"/>
      <c r="K128" s="53"/>
      <c r="L128" s="54"/>
    </row>
    <row r="129" spans="1:12" ht="15">
      <c r="A129" s="17" t="s">
        <v>82</v>
      </c>
      <c r="B129" s="20" t="s">
        <v>83</v>
      </c>
      <c r="C129" s="1"/>
      <c r="D129" s="2"/>
      <c r="E129" s="3"/>
      <c r="F129" s="1"/>
      <c r="G129" s="2"/>
      <c r="H129" s="3"/>
      <c r="I129" s="49">
        <v>375000</v>
      </c>
      <c r="J129" s="49">
        <v>0</v>
      </c>
      <c r="K129" s="49">
        <v>0</v>
      </c>
      <c r="L129" s="50">
        <f aca="true" t="shared" si="38" ref="L129">SUM(I129:K131)</f>
        <v>375000</v>
      </c>
    </row>
    <row r="130" spans="1:12" ht="18" customHeight="1">
      <c r="A130" s="18"/>
      <c r="B130" s="21"/>
      <c r="C130" s="4"/>
      <c r="D130" s="5"/>
      <c r="E130" s="6"/>
      <c r="F130" s="4"/>
      <c r="G130" s="5"/>
      <c r="H130" s="6"/>
      <c r="I130" s="51"/>
      <c r="J130" s="51"/>
      <c r="K130" s="51"/>
      <c r="L130" s="52"/>
    </row>
    <row r="131" spans="1:12" ht="15">
      <c r="A131" s="19"/>
      <c r="B131" s="22"/>
      <c r="C131" s="7"/>
      <c r="D131" s="8"/>
      <c r="E131" s="9"/>
      <c r="F131" s="7"/>
      <c r="G131" s="8"/>
      <c r="H131" s="9"/>
      <c r="I131" s="53"/>
      <c r="J131" s="53"/>
      <c r="K131" s="53"/>
      <c r="L131" s="54"/>
    </row>
    <row r="132" spans="1:12" ht="15">
      <c r="A132" s="17" t="s">
        <v>84</v>
      </c>
      <c r="B132" s="20" t="s">
        <v>85</v>
      </c>
      <c r="C132" s="1"/>
      <c r="D132" s="2"/>
      <c r="E132" s="3"/>
      <c r="F132" s="1"/>
      <c r="G132" s="2"/>
      <c r="H132" s="3"/>
      <c r="I132" s="49">
        <v>1000000</v>
      </c>
      <c r="J132" s="49">
        <v>0</v>
      </c>
      <c r="K132" s="49">
        <v>0</v>
      </c>
      <c r="L132" s="50">
        <f aca="true" t="shared" si="39" ref="L132">SUM(I132:K134)</f>
        <v>1000000</v>
      </c>
    </row>
    <row r="133" spans="1:12" ht="18" customHeight="1">
      <c r="A133" s="18"/>
      <c r="B133" s="21"/>
      <c r="C133" s="4"/>
      <c r="D133" s="5"/>
      <c r="E133" s="6"/>
      <c r="F133" s="4"/>
      <c r="G133" s="5"/>
      <c r="H133" s="6"/>
      <c r="I133" s="51"/>
      <c r="J133" s="51"/>
      <c r="K133" s="51"/>
      <c r="L133" s="52"/>
    </row>
    <row r="134" spans="1:12" ht="15">
      <c r="A134" s="19"/>
      <c r="B134" s="22"/>
      <c r="C134" s="7"/>
      <c r="D134" s="8"/>
      <c r="E134" s="9"/>
      <c r="F134" s="7"/>
      <c r="G134" s="8"/>
      <c r="H134" s="9"/>
      <c r="I134" s="53"/>
      <c r="J134" s="53"/>
      <c r="K134" s="53"/>
      <c r="L134" s="54"/>
    </row>
    <row r="135" spans="1:12" ht="15">
      <c r="A135" s="17" t="s">
        <v>86</v>
      </c>
      <c r="B135" s="20" t="s">
        <v>87</v>
      </c>
      <c r="C135" s="1"/>
      <c r="D135" s="2"/>
      <c r="E135" s="3"/>
      <c r="F135" s="1"/>
      <c r="G135" s="2"/>
      <c r="H135" s="3"/>
      <c r="I135" s="49">
        <v>200000</v>
      </c>
      <c r="J135" s="49">
        <v>0</v>
      </c>
      <c r="K135" s="49">
        <v>0</v>
      </c>
      <c r="L135" s="50">
        <f aca="true" t="shared" si="40" ref="L135">SUM(I135:K137)</f>
        <v>200000</v>
      </c>
    </row>
    <row r="136" spans="1:12" ht="18" customHeight="1">
      <c r="A136" s="18"/>
      <c r="B136" s="21"/>
      <c r="C136" s="4"/>
      <c r="D136" s="5"/>
      <c r="E136" s="6"/>
      <c r="F136" s="4"/>
      <c r="G136" s="5"/>
      <c r="H136" s="6"/>
      <c r="I136" s="51"/>
      <c r="J136" s="51"/>
      <c r="K136" s="51"/>
      <c r="L136" s="52"/>
    </row>
    <row r="137" spans="1:12" ht="15">
      <c r="A137" s="19"/>
      <c r="B137" s="22"/>
      <c r="C137" s="7"/>
      <c r="D137" s="8"/>
      <c r="E137" s="9"/>
      <c r="F137" s="7"/>
      <c r="G137" s="8"/>
      <c r="H137" s="9"/>
      <c r="I137" s="53"/>
      <c r="J137" s="53"/>
      <c r="K137" s="53"/>
      <c r="L137" s="54"/>
    </row>
    <row r="138" spans="1:12" ht="15">
      <c r="A138" s="17" t="s">
        <v>88</v>
      </c>
      <c r="B138" s="20" t="s">
        <v>89</v>
      </c>
      <c r="C138" s="1"/>
      <c r="D138" s="2"/>
      <c r="E138" s="3"/>
      <c r="F138" s="1"/>
      <c r="G138" s="2"/>
      <c r="H138" s="3"/>
      <c r="I138" s="49">
        <v>1200000</v>
      </c>
      <c r="J138" s="49">
        <v>0</v>
      </c>
      <c r="K138" s="49">
        <v>0</v>
      </c>
      <c r="L138" s="50">
        <f aca="true" t="shared" si="41" ref="L138">SUM(I138:K140)</f>
        <v>1200000</v>
      </c>
    </row>
    <row r="139" spans="1:12" ht="18" customHeight="1">
      <c r="A139" s="18"/>
      <c r="B139" s="21"/>
      <c r="C139" s="4"/>
      <c r="D139" s="5"/>
      <c r="E139" s="6"/>
      <c r="F139" s="4"/>
      <c r="G139" s="5"/>
      <c r="H139" s="6"/>
      <c r="I139" s="51"/>
      <c r="J139" s="51"/>
      <c r="K139" s="51"/>
      <c r="L139" s="52"/>
    </row>
    <row r="140" spans="1:12" ht="15">
      <c r="A140" s="19"/>
      <c r="B140" s="22"/>
      <c r="C140" s="7"/>
      <c r="D140" s="8"/>
      <c r="E140" s="9"/>
      <c r="F140" s="7"/>
      <c r="G140" s="8"/>
      <c r="H140" s="9"/>
      <c r="I140" s="53"/>
      <c r="J140" s="53"/>
      <c r="K140" s="53"/>
      <c r="L140" s="54"/>
    </row>
    <row r="141" spans="1:12" ht="15">
      <c r="A141" s="17" t="s">
        <v>90</v>
      </c>
      <c r="B141" s="20" t="s">
        <v>91</v>
      </c>
      <c r="C141" s="1"/>
      <c r="D141" s="2"/>
      <c r="E141" s="3"/>
      <c r="F141" s="1"/>
      <c r="G141" s="2"/>
      <c r="H141" s="3"/>
      <c r="I141" s="49">
        <v>139225</v>
      </c>
      <c r="J141" s="49">
        <v>0</v>
      </c>
      <c r="K141" s="49">
        <v>0</v>
      </c>
      <c r="L141" s="50">
        <f aca="true" t="shared" si="42" ref="L141">SUM(I141:K143)</f>
        <v>139225</v>
      </c>
    </row>
    <row r="142" spans="1:12" ht="18" customHeight="1">
      <c r="A142" s="18"/>
      <c r="B142" s="21"/>
      <c r="C142" s="4"/>
      <c r="D142" s="5"/>
      <c r="E142" s="6"/>
      <c r="F142" s="4"/>
      <c r="G142" s="5"/>
      <c r="H142" s="6"/>
      <c r="I142" s="51"/>
      <c r="J142" s="51"/>
      <c r="K142" s="51"/>
      <c r="L142" s="52"/>
    </row>
    <row r="143" spans="1:12" ht="15">
      <c r="A143" s="19"/>
      <c r="B143" s="22"/>
      <c r="C143" s="7"/>
      <c r="D143" s="8"/>
      <c r="E143" s="9"/>
      <c r="F143" s="7"/>
      <c r="G143" s="8"/>
      <c r="H143" s="9"/>
      <c r="I143" s="53"/>
      <c r="J143" s="53"/>
      <c r="K143" s="53"/>
      <c r="L143" s="54"/>
    </row>
    <row r="144" spans="1:12" ht="15">
      <c r="A144" s="17" t="s">
        <v>92</v>
      </c>
      <c r="B144" s="20" t="s">
        <v>93</v>
      </c>
      <c r="C144" s="1"/>
      <c r="D144" s="2"/>
      <c r="E144" s="3"/>
      <c r="F144" s="1"/>
      <c r="G144" s="2"/>
      <c r="H144" s="3"/>
      <c r="I144" s="49">
        <v>450000</v>
      </c>
      <c r="J144" s="49">
        <v>0</v>
      </c>
      <c r="K144" s="49">
        <v>0</v>
      </c>
      <c r="L144" s="50">
        <f aca="true" t="shared" si="43" ref="L144">SUM(I144:K146)</f>
        <v>450000</v>
      </c>
    </row>
    <row r="145" spans="1:12" ht="18" customHeight="1">
      <c r="A145" s="18"/>
      <c r="B145" s="21"/>
      <c r="C145" s="4"/>
      <c r="D145" s="5"/>
      <c r="E145" s="6"/>
      <c r="F145" s="4"/>
      <c r="G145" s="5"/>
      <c r="H145" s="6"/>
      <c r="I145" s="51"/>
      <c r="J145" s="51"/>
      <c r="K145" s="51"/>
      <c r="L145" s="52"/>
    </row>
    <row r="146" spans="1:12" ht="15">
      <c r="A146" s="19"/>
      <c r="B146" s="22"/>
      <c r="C146" s="7"/>
      <c r="D146" s="8"/>
      <c r="E146" s="9"/>
      <c r="F146" s="7"/>
      <c r="G146" s="8"/>
      <c r="H146" s="9"/>
      <c r="I146" s="53"/>
      <c r="J146" s="53"/>
      <c r="K146" s="53"/>
      <c r="L146" s="54"/>
    </row>
    <row r="147" spans="1:12" ht="15">
      <c r="A147" s="17" t="s">
        <v>94</v>
      </c>
      <c r="B147" s="20" t="s">
        <v>95</v>
      </c>
      <c r="C147" s="1"/>
      <c r="D147" s="2"/>
      <c r="E147" s="3"/>
      <c r="F147" s="1"/>
      <c r="G147" s="2"/>
      <c r="H147" s="3"/>
      <c r="I147" s="49">
        <v>350000</v>
      </c>
      <c r="J147" s="49">
        <v>0</v>
      </c>
      <c r="K147" s="49">
        <v>0</v>
      </c>
      <c r="L147" s="50">
        <f aca="true" t="shared" si="44" ref="L147">SUM(I147:K149)</f>
        <v>350000</v>
      </c>
    </row>
    <row r="148" spans="1:12" ht="18" customHeight="1">
      <c r="A148" s="18"/>
      <c r="B148" s="21"/>
      <c r="C148" s="4"/>
      <c r="D148" s="5"/>
      <c r="E148" s="6"/>
      <c r="F148" s="4"/>
      <c r="G148" s="5"/>
      <c r="H148" s="6"/>
      <c r="I148" s="51"/>
      <c r="J148" s="51"/>
      <c r="K148" s="51"/>
      <c r="L148" s="52"/>
    </row>
    <row r="149" spans="1:12" ht="15">
      <c r="A149" s="19"/>
      <c r="B149" s="22"/>
      <c r="C149" s="7"/>
      <c r="D149" s="8"/>
      <c r="E149" s="9"/>
      <c r="F149" s="7"/>
      <c r="G149" s="8"/>
      <c r="H149" s="9"/>
      <c r="I149" s="53"/>
      <c r="J149" s="53"/>
      <c r="K149" s="53"/>
      <c r="L149" s="54"/>
    </row>
    <row r="150" spans="1:12" ht="15">
      <c r="A150" s="17" t="s">
        <v>96</v>
      </c>
      <c r="B150" s="20" t="s">
        <v>97</v>
      </c>
      <c r="C150" s="1"/>
      <c r="D150" s="2"/>
      <c r="E150" s="3"/>
      <c r="F150" s="1"/>
      <c r="G150" s="2"/>
      <c r="H150" s="3"/>
      <c r="I150" s="49">
        <v>375000</v>
      </c>
      <c r="J150" s="49">
        <v>0</v>
      </c>
      <c r="K150" s="49">
        <v>0</v>
      </c>
      <c r="L150" s="50">
        <f aca="true" t="shared" si="45" ref="L150">SUM(I150:K152)</f>
        <v>375000</v>
      </c>
    </row>
    <row r="151" spans="1:12" ht="18" customHeight="1">
      <c r="A151" s="18"/>
      <c r="B151" s="21"/>
      <c r="C151" s="4"/>
      <c r="D151" s="5"/>
      <c r="E151" s="6"/>
      <c r="F151" s="4"/>
      <c r="G151" s="5"/>
      <c r="H151" s="6"/>
      <c r="I151" s="51"/>
      <c r="J151" s="51"/>
      <c r="K151" s="51"/>
      <c r="L151" s="52"/>
    </row>
    <row r="152" spans="1:12" ht="15">
      <c r="A152" s="19"/>
      <c r="B152" s="22"/>
      <c r="C152" s="7"/>
      <c r="D152" s="8"/>
      <c r="E152" s="9"/>
      <c r="F152" s="7"/>
      <c r="G152" s="8"/>
      <c r="H152" s="9"/>
      <c r="I152" s="53"/>
      <c r="J152" s="53"/>
      <c r="K152" s="53"/>
      <c r="L152" s="54"/>
    </row>
    <row r="153" spans="1:12" ht="15">
      <c r="A153" s="17" t="s">
        <v>98</v>
      </c>
      <c r="B153" s="20" t="s">
        <v>99</v>
      </c>
      <c r="C153" s="1"/>
      <c r="D153" s="2"/>
      <c r="E153" s="3"/>
      <c r="F153" s="1"/>
      <c r="G153" s="2"/>
      <c r="H153" s="3"/>
      <c r="I153" s="49">
        <v>400000</v>
      </c>
      <c r="J153" s="49">
        <v>0</v>
      </c>
      <c r="K153" s="49">
        <v>0</v>
      </c>
      <c r="L153" s="50">
        <f aca="true" t="shared" si="46" ref="L153">SUM(I153:K155)</f>
        <v>400000</v>
      </c>
    </row>
    <row r="154" spans="1:12" ht="18" customHeight="1">
      <c r="A154" s="18"/>
      <c r="B154" s="21"/>
      <c r="C154" s="4"/>
      <c r="D154" s="5"/>
      <c r="E154" s="6"/>
      <c r="F154" s="4"/>
      <c r="G154" s="5"/>
      <c r="H154" s="6"/>
      <c r="I154" s="51"/>
      <c r="J154" s="51"/>
      <c r="K154" s="51"/>
      <c r="L154" s="52"/>
    </row>
    <row r="155" spans="1:12" ht="15">
      <c r="A155" s="19"/>
      <c r="B155" s="22"/>
      <c r="C155" s="7"/>
      <c r="D155" s="8"/>
      <c r="E155" s="9"/>
      <c r="F155" s="7"/>
      <c r="G155" s="8"/>
      <c r="H155" s="9"/>
      <c r="I155" s="53"/>
      <c r="J155" s="53"/>
      <c r="K155" s="53"/>
      <c r="L155" s="54"/>
    </row>
    <row r="156" spans="1:12" ht="15">
      <c r="A156" s="17" t="s">
        <v>100</v>
      </c>
      <c r="B156" s="20" t="s">
        <v>101</v>
      </c>
      <c r="C156" s="1"/>
      <c r="D156" s="2"/>
      <c r="E156" s="3"/>
      <c r="F156" s="1"/>
      <c r="G156" s="2"/>
      <c r="H156" s="3"/>
      <c r="I156" s="49">
        <v>297800</v>
      </c>
      <c r="J156" s="49">
        <v>0</v>
      </c>
      <c r="K156" s="49">
        <v>0</v>
      </c>
      <c r="L156" s="50">
        <f aca="true" t="shared" si="47" ref="L156">SUM(I156:K158)</f>
        <v>297800</v>
      </c>
    </row>
    <row r="157" spans="1:12" ht="18" customHeight="1">
      <c r="A157" s="18"/>
      <c r="B157" s="21"/>
      <c r="C157" s="4"/>
      <c r="D157" s="5"/>
      <c r="E157" s="6"/>
      <c r="F157" s="4"/>
      <c r="G157" s="5"/>
      <c r="H157" s="6"/>
      <c r="I157" s="51"/>
      <c r="J157" s="51"/>
      <c r="K157" s="51"/>
      <c r="L157" s="52"/>
    </row>
    <row r="158" spans="1:12" ht="15">
      <c r="A158" s="19"/>
      <c r="B158" s="22"/>
      <c r="C158" s="7"/>
      <c r="D158" s="8"/>
      <c r="E158" s="9"/>
      <c r="F158" s="7"/>
      <c r="G158" s="8"/>
      <c r="H158" s="9"/>
      <c r="I158" s="53"/>
      <c r="J158" s="53"/>
      <c r="K158" s="53"/>
      <c r="L158" s="54"/>
    </row>
    <row r="159" spans="1:12" ht="15">
      <c r="A159" s="17" t="s">
        <v>102</v>
      </c>
      <c r="B159" s="20" t="s">
        <v>103</v>
      </c>
      <c r="C159" s="1"/>
      <c r="D159" s="2"/>
      <c r="E159" s="3"/>
      <c r="F159" s="1"/>
      <c r="G159" s="2"/>
      <c r="H159" s="3"/>
      <c r="I159" s="49">
        <v>800000</v>
      </c>
      <c r="J159" s="49">
        <v>0</v>
      </c>
      <c r="K159" s="49">
        <v>0</v>
      </c>
      <c r="L159" s="50">
        <f aca="true" t="shared" si="48" ref="L159">SUM(I159:K161)</f>
        <v>800000</v>
      </c>
    </row>
    <row r="160" spans="1:12" ht="18" customHeight="1">
      <c r="A160" s="18"/>
      <c r="B160" s="21"/>
      <c r="C160" s="4"/>
      <c r="D160" s="5"/>
      <c r="E160" s="6"/>
      <c r="F160" s="4"/>
      <c r="G160" s="5"/>
      <c r="H160" s="6"/>
      <c r="I160" s="51"/>
      <c r="J160" s="51"/>
      <c r="K160" s="51"/>
      <c r="L160" s="52"/>
    </row>
    <row r="161" spans="1:12" ht="15">
      <c r="A161" s="19"/>
      <c r="B161" s="22"/>
      <c r="C161" s="7"/>
      <c r="D161" s="8"/>
      <c r="E161" s="9"/>
      <c r="F161" s="7"/>
      <c r="G161" s="8"/>
      <c r="H161" s="9"/>
      <c r="I161" s="53"/>
      <c r="J161" s="53"/>
      <c r="K161" s="53"/>
      <c r="L161" s="54"/>
    </row>
    <row r="162" spans="1:12" ht="15">
      <c r="A162" s="17" t="s">
        <v>104</v>
      </c>
      <c r="B162" s="20" t="s">
        <v>105</v>
      </c>
      <c r="C162" s="1"/>
      <c r="D162" s="2"/>
      <c r="E162" s="3"/>
      <c r="F162" s="1"/>
      <c r="G162" s="2"/>
      <c r="H162" s="3"/>
      <c r="I162" s="49">
        <v>425000</v>
      </c>
      <c r="J162" s="49">
        <v>0</v>
      </c>
      <c r="K162" s="49">
        <v>0</v>
      </c>
      <c r="L162" s="50">
        <f aca="true" t="shared" si="49" ref="L162">SUM(I162:K164)</f>
        <v>425000</v>
      </c>
    </row>
    <row r="163" spans="1:12" ht="18" customHeight="1">
      <c r="A163" s="18"/>
      <c r="B163" s="21"/>
      <c r="C163" s="4"/>
      <c r="D163" s="5"/>
      <c r="E163" s="6"/>
      <c r="F163" s="4"/>
      <c r="G163" s="5"/>
      <c r="H163" s="6"/>
      <c r="I163" s="51"/>
      <c r="J163" s="51"/>
      <c r="K163" s="51"/>
      <c r="L163" s="52"/>
    </row>
    <row r="164" spans="1:12" ht="15">
      <c r="A164" s="19"/>
      <c r="B164" s="22"/>
      <c r="C164" s="7"/>
      <c r="D164" s="8"/>
      <c r="E164" s="9"/>
      <c r="F164" s="7"/>
      <c r="G164" s="8"/>
      <c r="H164" s="9"/>
      <c r="I164" s="53"/>
      <c r="J164" s="53"/>
      <c r="K164" s="53"/>
      <c r="L164" s="54"/>
    </row>
    <row r="165" spans="1:12" ht="15">
      <c r="A165" s="17" t="s">
        <v>106</v>
      </c>
      <c r="B165" s="20" t="s">
        <v>107</v>
      </c>
      <c r="C165" s="1"/>
      <c r="D165" s="2"/>
      <c r="E165" s="3"/>
      <c r="F165" s="1"/>
      <c r="G165" s="2"/>
      <c r="H165" s="3"/>
      <c r="I165" s="49">
        <v>1000000</v>
      </c>
      <c r="J165" s="49">
        <v>0</v>
      </c>
      <c r="K165" s="49">
        <v>0</v>
      </c>
      <c r="L165" s="50">
        <f aca="true" t="shared" si="50" ref="L165">SUM(I165:K167)</f>
        <v>1000000</v>
      </c>
    </row>
    <row r="166" spans="1:12" ht="18" customHeight="1">
      <c r="A166" s="18"/>
      <c r="B166" s="21"/>
      <c r="C166" s="4"/>
      <c r="D166" s="5"/>
      <c r="E166" s="6"/>
      <c r="F166" s="4"/>
      <c r="G166" s="5"/>
      <c r="H166" s="6"/>
      <c r="I166" s="51"/>
      <c r="J166" s="51"/>
      <c r="K166" s="51"/>
      <c r="L166" s="52"/>
    </row>
    <row r="167" spans="1:12" ht="15">
      <c r="A167" s="19"/>
      <c r="B167" s="22"/>
      <c r="C167" s="7"/>
      <c r="D167" s="8"/>
      <c r="E167" s="9"/>
      <c r="F167" s="7"/>
      <c r="G167" s="8"/>
      <c r="H167" s="9"/>
      <c r="I167" s="53"/>
      <c r="J167" s="53"/>
      <c r="K167" s="53"/>
      <c r="L167" s="54"/>
    </row>
    <row r="168" spans="1:12" ht="15">
      <c r="A168" s="17" t="s">
        <v>108</v>
      </c>
      <c r="B168" s="20" t="s">
        <v>109</v>
      </c>
      <c r="C168" s="1"/>
      <c r="D168" s="2"/>
      <c r="E168" s="3"/>
      <c r="F168" s="1"/>
      <c r="G168" s="2"/>
      <c r="H168" s="3"/>
      <c r="I168" s="49">
        <v>1221000</v>
      </c>
      <c r="J168" s="49">
        <v>0</v>
      </c>
      <c r="K168" s="49">
        <v>0</v>
      </c>
      <c r="L168" s="50">
        <f aca="true" t="shared" si="51" ref="L168">SUM(I168:K170)</f>
        <v>1221000</v>
      </c>
    </row>
    <row r="169" spans="1:12" ht="18" customHeight="1">
      <c r="A169" s="18"/>
      <c r="B169" s="21"/>
      <c r="C169" s="4"/>
      <c r="D169" s="5"/>
      <c r="E169" s="6"/>
      <c r="F169" s="4"/>
      <c r="G169" s="5"/>
      <c r="H169" s="6"/>
      <c r="I169" s="51"/>
      <c r="J169" s="51"/>
      <c r="K169" s="51"/>
      <c r="L169" s="52"/>
    </row>
    <row r="170" spans="1:12" ht="15">
      <c r="A170" s="19"/>
      <c r="B170" s="22"/>
      <c r="C170" s="7"/>
      <c r="D170" s="8"/>
      <c r="E170" s="9"/>
      <c r="F170" s="7"/>
      <c r="G170" s="8"/>
      <c r="H170" s="9"/>
      <c r="I170" s="53"/>
      <c r="J170" s="53"/>
      <c r="K170" s="53"/>
      <c r="L170" s="54"/>
    </row>
    <row r="171" spans="1:12" ht="15">
      <c r="A171" s="17" t="s">
        <v>110</v>
      </c>
      <c r="B171" s="20" t="s">
        <v>111</v>
      </c>
      <c r="C171" s="1"/>
      <c r="D171" s="2"/>
      <c r="E171" s="3"/>
      <c r="F171" s="1"/>
      <c r="G171" s="2"/>
      <c r="H171" s="3"/>
      <c r="I171" s="49">
        <v>250000</v>
      </c>
      <c r="J171" s="49">
        <v>0</v>
      </c>
      <c r="K171" s="49">
        <v>0</v>
      </c>
      <c r="L171" s="50">
        <f aca="true" t="shared" si="52" ref="L171">SUM(I171:K173)</f>
        <v>250000</v>
      </c>
    </row>
    <row r="172" spans="1:12" ht="18" customHeight="1">
      <c r="A172" s="18"/>
      <c r="B172" s="21"/>
      <c r="C172" s="4"/>
      <c r="D172" s="5"/>
      <c r="E172" s="6"/>
      <c r="F172" s="4"/>
      <c r="G172" s="5"/>
      <c r="H172" s="6"/>
      <c r="I172" s="51"/>
      <c r="J172" s="51"/>
      <c r="K172" s="51"/>
      <c r="L172" s="52"/>
    </row>
    <row r="173" spans="1:12" ht="15">
      <c r="A173" s="19"/>
      <c r="B173" s="22"/>
      <c r="C173" s="7"/>
      <c r="D173" s="8"/>
      <c r="E173" s="9"/>
      <c r="F173" s="7"/>
      <c r="G173" s="8"/>
      <c r="H173" s="9"/>
      <c r="I173" s="53"/>
      <c r="J173" s="53"/>
      <c r="K173" s="53"/>
      <c r="L173" s="54"/>
    </row>
    <row r="174" spans="1:12" ht="15">
      <c r="A174" s="17" t="s">
        <v>112</v>
      </c>
      <c r="B174" s="20" t="s">
        <v>113</v>
      </c>
      <c r="C174" s="1"/>
      <c r="D174" s="2"/>
      <c r="E174" s="3"/>
      <c r="F174" s="1"/>
      <c r="G174" s="2"/>
      <c r="H174" s="3"/>
      <c r="I174" s="49">
        <v>2000000</v>
      </c>
      <c r="J174" s="49">
        <v>0</v>
      </c>
      <c r="K174" s="49">
        <v>0</v>
      </c>
      <c r="L174" s="50">
        <f aca="true" t="shared" si="53" ref="L174">SUM(I174:K176)</f>
        <v>2000000</v>
      </c>
    </row>
    <row r="175" spans="1:12" ht="18" customHeight="1">
      <c r="A175" s="18"/>
      <c r="B175" s="21"/>
      <c r="C175" s="4"/>
      <c r="D175" s="5"/>
      <c r="E175" s="6"/>
      <c r="F175" s="4"/>
      <c r="G175" s="5"/>
      <c r="H175" s="6"/>
      <c r="I175" s="51"/>
      <c r="J175" s="51"/>
      <c r="K175" s="51"/>
      <c r="L175" s="52"/>
    </row>
    <row r="176" spans="1:12" ht="15">
      <c r="A176" s="19"/>
      <c r="B176" s="22"/>
      <c r="C176" s="7"/>
      <c r="D176" s="8"/>
      <c r="E176" s="9"/>
      <c r="F176" s="7"/>
      <c r="G176" s="8"/>
      <c r="H176" s="9"/>
      <c r="I176" s="53"/>
      <c r="J176" s="53"/>
      <c r="K176" s="53"/>
      <c r="L176" s="54"/>
    </row>
    <row r="177" spans="1:12" ht="15">
      <c r="A177" s="17" t="s">
        <v>114</v>
      </c>
      <c r="B177" s="20" t="s">
        <v>115</v>
      </c>
      <c r="C177" s="1"/>
      <c r="D177" s="2"/>
      <c r="E177" s="3"/>
      <c r="F177" s="1"/>
      <c r="G177" s="2"/>
      <c r="H177" s="3"/>
      <c r="I177" s="49">
        <v>1000000</v>
      </c>
      <c r="J177" s="49">
        <v>0</v>
      </c>
      <c r="K177" s="49">
        <v>0</v>
      </c>
      <c r="L177" s="50">
        <f aca="true" t="shared" si="54" ref="L177">SUM(I177:K179)</f>
        <v>1000000</v>
      </c>
    </row>
    <row r="178" spans="1:12" ht="18" customHeight="1">
      <c r="A178" s="18"/>
      <c r="B178" s="21"/>
      <c r="C178" s="4"/>
      <c r="D178" s="5"/>
      <c r="E178" s="6"/>
      <c r="F178" s="4"/>
      <c r="G178" s="5"/>
      <c r="H178" s="6"/>
      <c r="I178" s="51"/>
      <c r="J178" s="51"/>
      <c r="K178" s="51"/>
      <c r="L178" s="52"/>
    </row>
    <row r="179" spans="1:12" ht="15">
      <c r="A179" s="19"/>
      <c r="B179" s="22"/>
      <c r="C179" s="7"/>
      <c r="D179" s="8"/>
      <c r="E179" s="9"/>
      <c r="F179" s="7"/>
      <c r="G179" s="8"/>
      <c r="H179" s="9"/>
      <c r="I179" s="53"/>
      <c r="J179" s="53"/>
      <c r="K179" s="53"/>
      <c r="L179" s="54"/>
    </row>
    <row r="180" spans="1:12" ht="15">
      <c r="A180" s="17" t="s">
        <v>116</v>
      </c>
      <c r="B180" s="20" t="s">
        <v>117</v>
      </c>
      <c r="C180" s="1"/>
      <c r="D180" s="2"/>
      <c r="E180" s="3"/>
      <c r="F180" s="1"/>
      <c r="G180" s="2"/>
      <c r="H180" s="3"/>
      <c r="I180" s="49">
        <v>500000</v>
      </c>
      <c r="J180" s="49">
        <v>0</v>
      </c>
      <c r="K180" s="49">
        <v>0</v>
      </c>
      <c r="L180" s="50">
        <f aca="true" t="shared" si="55" ref="L180">SUM(I180:K182)</f>
        <v>500000</v>
      </c>
    </row>
    <row r="181" spans="1:12" ht="18" customHeight="1">
      <c r="A181" s="18"/>
      <c r="B181" s="21"/>
      <c r="C181" s="4"/>
      <c r="D181" s="5"/>
      <c r="E181" s="6"/>
      <c r="F181" s="4"/>
      <c r="G181" s="5"/>
      <c r="H181" s="6"/>
      <c r="I181" s="51"/>
      <c r="J181" s="51"/>
      <c r="K181" s="51"/>
      <c r="L181" s="52"/>
    </row>
    <row r="182" spans="1:12" ht="15">
      <c r="A182" s="19"/>
      <c r="B182" s="22"/>
      <c r="C182" s="7"/>
      <c r="D182" s="8"/>
      <c r="E182" s="9"/>
      <c r="F182" s="7"/>
      <c r="G182" s="8"/>
      <c r="H182" s="9"/>
      <c r="I182" s="53"/>
      <c r="J182" s="53"/>
      <c r="K182" s="53"/>
      <c r="L182" s="54"/>
    </row>
    <row r="183" spans="1:12" ht="15">
      <c r="A183" s="17" t="s">
        <v>118</v>
      </c>
      <c r="B183" s="20" t="s">
        <v>119</v>
      </c>
      <c r="C183" s="1"/>
      <c r="D183" s="2"/>
      <c r="E183" s="3"/>
      <c r="F183" s="1"/>
      <c r="G183" s="2"/>
      <c r="H183" s="3"/>
      <c r="I183" s="49">
        <v>25000</v>
      </c>
      <c r="J183" s="49">
        <v>0</v>
      </c>
      <c r="K183" s="49">
        <v>0</v>
      </c>
      <c r="L183" s="50">
        <f aca="true" t="shared" si="56" ref="L183">SUM(I183:K185)</f>
        <v>25000</v>
      </c>
    </row>
    <row r="184" spans="1:12" ht="18" customHeight="1">
      <c r="A184" s="18"/>
      <c r="B184" s="21"/>
      <c r="C184" s="4"/>
      <c r="D184" s="5"/>
      <c r="E184" s="6"/>
      <c r="F184" s="4"/>
      <c r="G184" s="5"/>
      <c r="H184" s="6"/>
      <c r="I184" s="51"/>
      <c r="J184" s="51"/>
      <c r="K184" s="51"/>
      <c r="L184" s="52"/>
    </row>
    <row r="185" spans="1:12" ht="15">
      <c r="A185" s="19"/>
      <c r="B185" s="22"/>
      <c r="C185" s="7"/>
      <c r="D185" s="8"/>
      <c r="E185" s="9"/>
      <c r="F185" s="7"/>
      <c r="G185" s="8"/>
      <c r="H185" s="9"/>
      <c r="I185" s="53"/>
      <c r="J185" s="53"/>
      <c r="K185" s="53"/>
      <c r="L185" s="54"/>
    </row>
    <row r="186" spans="1:12" ht="15">
      <c r="A186" s="17" t="s">
        <v>120</v>
      </c>
      <c r="B186" s="20" t="s">
        <v>121</v>
      </c>
      <c r="C186" s="1"/>
      <c r="D186" s="2"/>
      <c r="E186" s="3"/>
      <c r="F186" s="1"/>
      <c r="G186" s="2"/>
      <c r="H186" s="3"/>
      <c r="I186" s="49">
        <v>25000000</v>
      </c>
      <c r="J186" s="49">
        <v>0</v>
      </c>
      <c r="K186" s="49">
        <v>0</v>
      </c>
      <c r="L186" s="50">
        <f aca="true" t="shared" si="57" ref="L186">SUM(I186:K188)</f>
        <v>25000000</v>
      </c>
    </row>
    <row r="187" spans="1:12" ht="18" customHeight="1">
      <c r="A187" s="18"/>
      <c r="B187" s="21"/>
      <c r="C187" s="4"/>
      <c r="D187" s="5"/>
      <c r="E187" s="6"/>
      <c r="F187" s="4"/>
      <c r="G187" s="5"/>
      <c r="H187" s="6"/>
      <c r="I187" s="51"/>
      <c r="J187" s="51"/>
      <c r="K187" s="51"/>
      <c r="L187" s="52"/>
    </row>
    <row r="188" spans="1:12" ht="15">
      <c r="A188" s="19"/>
      <c r="B188" s="22"/>
      <c r="C188" s="7"/>
      <c r="D188" s="8"/>
      <c r="E188" s="9"/>
      <c r="F188" s="7"/>
      <c r="G188" s="8"/>
      <c r="H188" s="9"/>
      <c r="I188" s="53"/>
      <c r="J188" s="53"/>
      <c r="K188" s="53"/>
      <c r="L188" s="54"/>
    </row>
    <row r="189" spans="1:12" ht="18" customHeight="1">
      <c r="A189" s="23" t="s">
        <v>122</v>
      </c>
      <c r="B189" s="11"/>
      <c r="C189" s="24" t="s">
        <v>123</v>
      </c>
      <c r="D189" s="25"/>
      <c r="E189" s="26"/>
      <c r="F189" s="24" t="s">
        <v>124</v>
      </c>
      <c r="G189" s="25"/>
      <c r="H189" s="26"/>
      <c r="I189" s="55">
        <f>SUM(I9:I188)</f>
        <v>25000000</v>
      </c>
      <c r="J189" s="55">
        <f aca="true" t="shared" si="58" ref="J189:L189">SUM(J9:J188)</f>
        <v>0</v>
      </c>
      <c r="K189" s="55">
        <f t="shared" si="58"/>
        <v>0</v>
      </c>
      <c r="L189" s="57">
        <f t="shared" si="58"/>
        <v>25000000</v>
      </c>
    </row>
    <row r="190" spans="1:12" ht="6.75" customHeight="1">
      <c r="A190" s="27" t="s">
        <v>124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28"/>
    </row>
    <row r="191" spans="1:12" ht="18" customHeight="1">
      <c r="A191" s="14" t="s">
        <v>125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30"/>
    </row>
    <row r="192" spans="1:12" ht="15">
      <c r="A192" s="17" t="s">
        <v>126</v>
      </c>
      <c r="B192" s="20" t="s">
        <v>127</v>
      </c>
      <c r="C192" s="1"/>
      <c r="D192" s="2"/>
      <c r="E192" s="3"/>
      <c r="F192" s="1"/>
      <c r="G192" s="2"/>
      <c r="H192" s="3"/>
      <c r="I192" s="49">
        <v>496000</v>
      </c>
      <c r="J192" s="49">
        <v>0</v>
      </c>
      <c r="K192" s="49">
        <v>0</v>
      </c>
      <c r="L192" s="50">
        <f>SUM(I192:K194)</f>
        <v>496000</v>
      </c>
    </row>
    <row r="193" spans="1:12" ht="18" customHeight="1">
      <c r="A193" s="18"/>
      <c r="B193" s="21"/>
      <c r="C193" s="4"/>
      <c r="D193" s="5"/>
      <c r="E193" s="6"/>
      <c r="F193" s="4"/>
      <c r="G193" s="5"/>
      <c r="H193" s="6"/>
      <c r="I193" s="51"/>
      <c r="J193" s="51"/>
      <c r="K193" s="51"/>
      <c r="L193" s="52"/>
    </row>
    <row r="194" spans="1:12" ht="15">
      <c r="A194" s="19"/>
      <c r="B194" s="22"/>
      <c r="C194" s="7"/>
      <c r="D194" s="8"/>
      <c r="E194" s="9"/>
      <c r="F194" s="7"/>
      <c r="G194" s="8"/>
      <c r="H194" s="9"/>
      <c r="I194" s="53"/>
      <c r="J194" s="53"/>
      <c r="K194" s="53"/>
      <c r="L194" s="54"/>
    </row>
    <row r="195" spans="1:12" ht="18" customHeight="1">
      <c r="A195" s="23" t="s">
        <v>128</v>
      </c>
      <c r="B195" s="11"/>
      <c r="C195" s="24" t="s">
        <v>123</v>
      </c>
      <c r="D195" s="25"/>
      <c r="E195" s="26"/>
      <c r="F195" s="24" t="s">
        <v>124</v>
      </c>
      <c r="G195" s="25"/>
      <c r="H195" s="26"/>
      <c r="I195" s="55">
        <f>SUM(I192)</f>
        <v>496000</v>
      </c>
      <c r="J195" s="55">
        <f aca="true" t="shared" si="59" ref="J195:L195">SUM(J192)</f>
        <v>0</v>
      </c>
      <c r="K195" s="55">
        <f t="shared" si="59"/>
        <v>0</v>
      </c>
      <c r="L195" s="57">
        <f t="shared" si="59"/>
        <v>496000</v>
      </c>
    </row>
    <row r="196" spans="1:12" ht="6.75" customHeight="1">
      <c r="A196" s="27" t="s">
        <v>124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28"/>
    </row>
    <row r="197" spans="1:12" ht="18" customHeight="1">
      <c r="A197" s="14" t="s">
        <v>129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30"/>
    </row>
    <row r="198" spans="1:12" ht="15">
      <c r="A198" s="17" t="s">
        <v>130</v>
      </c>
      <c r="B198" s="20" t="s">
        <v>131</v>
      </c>
      <c r="C198" s="1"/>
      <c r="D198" s="2"/>
      <c r="E198" s="3"/>
      <c r="F198" s="1"/>
      <c r="G198" s="2"/>
      <c r="H198" s="3"/>
      <c r="I198" s="49">
        <v>427000</v>
      </c>
      <c r="J198" s="49">
        <v>0</v>
      </c>
      <c r="K198" s="49">
        <v>0</v>
      </c>
      <c r="L198" s="50">
        <f>SUM(I198:K200)</f>
        <v>427000</v>
      </c>
    </row>
    <row r="199" spans="1:12" ht="18" customHeight="1">
      <c r="A199" s="18"/>
      <c r="B199" s="21"/>
      <c r="C199" s="4"/>
      <c r="D199" s="5"/>
      <c r="E199" s="6"/>
      <c r="F199" s="4"/>
      <c r="G199" s="5"/>
      <c r="H199" s="6"/>
      <c r="I199" s="51"/>
      <c r="J199" s="51"/>
      <c r="K199" s="51"/>
      <c r="L199" s="52"/>
    </row>
    <row r="200" spans="1:12" ht="15">
      <c r="A200" s="19"/>
      <c r="B200" s="22"/>
      <c r="C200" s="7"/>
      <c r="D200" s="8"/>
      <c r="E200" s="9"/>
      <c r="F200" s="7"/>
      <c r="G200" s="8"/>
      <c r="H200" s="9"/>
      <c r="I200" s="53"/>
      <c r="J200" s="53"/>
      <c r="K200" s="53"/>
      <c r="L200" s="54"/>
    </row>
    <row r="201" spans="1:12" ht="15">
      <c r="A201" s="17" t="s">
        <v>132</v>
      </c>
      <c r="B201" s="20" t="s">
        <v>133</v>
      </c>
      <c r="C201" s="1"/>
      <c r="D201" s="2"/>
      <c r="E201" s="3"/>
      <c r="F201" s="1"/>
      <c r="G201" s="2"/>
      <c r="H201" s="3"/>
      <c r="I201" s="49">
        <v>1300000</v>
      </c>
      <c r="J201" s="49">
        <v>0</v>
      </c>
      <c r="K201" s="49">
        <v>0</v>
      </c>
      <c r="L201" s="50">
        <f>SUM(I201:K203)</f>
        <v>1300000</v>
      </c>
    </row>
    <row r="202" spans="1:12" ht="18" customHeight="1">
      <c r="A202" s="18"/>
      <c r="B202" s="21"/>
      <c r="C202" s="4"/>
      <c r="D202" s="5"/>
      <c r="E202" s="6"/>
      <c r="F202" s="4"/>
      <c r="G202" s="5"/>
      <c r="H202" s="6"/>
      <c r="I202" s="51"/>
      <c r="J202" s="51"/>
      <c r="K202" s="51"/>
      <c r="L202" s="52"/>
    </row>
    <row r="203" spans="1:12" ht="15">
      <c r="A203" s="19"/>
      <c r="B203" s="22"/>
      <c r="C203" s="7"/>
      <c r="D203" s="8"/>
      <c r="E203" s="9"/>
      <c r="F203" s="7"/>
      <c r="G203" s="8"/>
      <c r="H203" s="9"/>
      <c r="I203" s="53"/>
      <c r="J203" s="53"/>
      <c r="K203" s="53"/>
      <c r="L203" s="54"/>
    </row>
    <row r="204" spans="1:12" ht="18" customHeight="1">
      <c r="A204" s="23" t="s">
        <v>134</v>
      </c>
      <c r="B204" s="11"/>
      <c r="C204" s="24" t="s">
        <v>123</v>
      </c>
      <c r="D204" s="25"/>
      <c r="E204" s="26"/>
      <c r="F204" s="24" t="s">
        <v>124</v>
      </c>
      <c r="G204" s="25"/>
      <c r="H204" s="26"/>
      <c r="I204" s="55">
        <f>SUM(I198:I203)</f>
        <v>1727000</v>
      </c>
      <c r="J204" s="55">
        <f aca="true" t="shared" si="60" ref="J204:K204">SUM(J198:J203)</f>
        <v>0</v>
      </c>
      <c r="K204" s="55">
        <f t="shared" si="60"/>
        <v>0</v>
      </c>
      <c r="L204" s="56">
        <f>SUM(I204:K204)</f>
        <v>1727000</v>
      </c>
    </row>
    <row r="205" spans="1:12" ht="6.75" customHeight="1">
      <c r="A205" s="27" t="s">
        <v>124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28"/>
    </row>
    <row r="206" spans="1:12" ht="18" customHeight="1">
      <c r="A206" s="14" t="s">
        <v>135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30"/>
    </row>
    <row r="207" spans="1:12" ht="15">
      <c r="A207" s="17" t="s">
        <v>136</v>
      </c>
      <c r="B207" s="20" t="s">
        <v>137</v>
      </c>
      <c r="C207" s="1"/>
      <c r="D207" s="2"/>
      <c r="E207" s="3"/>
      <c r="F207" s="1"/>
      <c r="G207" s="2"/>
      <c r="H207" s="3"/>
      <c r="I207" s="49">
        <v>267300</v>
      </c>
      <c r="J207" s="49">
        <v>0</v>
      </c>
      <c r="K207" s="49">
        <v>0</v>
      </c>
      <c r="L207" s="50">
        <f>SUM(I207:K209)</f>
        <v>267300</v>
      </c>
    </row>
    <row r="208" spans="1:12" ht="18" customHeight="1">
      <c r="A208" s="18"/>
      <c r="B208" s="21"/>
      <c r="C208" s="4"/>
      <c r="D208" s="5"/>
      <c r="E208" s="6"/>
      <c r="F208" s="4"/>
      <c r="G208" s="5"/>
      <c r="H208" s="6"/>
      <c r="I208" s="51"/>
      <c r="J208" s="51"/>
      <c r="K208" s="51"/>
      <c r="L208" s="52"/>
    </row>
    <row r="209" spans="1:12" ht="15">
      <c r="A209" s="19"/>
      <c r="B209" s="22"/>
      <c r="C209" s="7"/>
      <c r="D209" s="8"/>
      <c r="E209" s="9"/>
      <c r="F209" s="7"/>
      <c r="G209" s="8"/>
      <c r="H209" s="9"/>
      <c r="I209" s="53"/>
      <c r="J209" s="53"/>
      <c r="K209" s="53"/>
      <c r="L209" s="54"/>
    </row>
    <row r="210" spans="1:12" ht="15">
      <c r="A210" s="17" t="s">
        <v>138</v>
      </c>
      <c r="B210" s="20" t="s">
        <v>139</v>
      </c>
      <c r="C210" s="1"/>
      <c r="D210" s="2"/>
      <c r="E210" s="3"/>
      <c r="F210" s="1"/>
      <c r="G210" s="2"/>
      <c r="H210" s="3"/>
      <c r="I210" s="49">
        <v>777573</v>
      </c>
      <c r="J210" s="49">
        <v>0</v>
      </c>
      <c r="K210" s="49">
        <v>0</v>
      </c>
      <c r="L210" s="50">
        <f aca="true" t="shared" si="61" ref="L210">SUM(I210:K212)</f>
        <v>777573</v>
      </c>
    </row>
    <row r="211" spans="1:12" ht="18" customHeight="1">
      <c r="A211" s="18"/>
      <c r="B211" s="21"/>
      <c r="C211" s="4"/>
      <c r="D211" s="5"/>
      <c r="E211" s="6"/>
      <c r="F211" s="4"/>
      <c r="G211" s="5"/>
      <c r="H211" s="6"/>
      <c r="I211" s="51"/>
      <c r="J211" s="51"/>
      <c r="K211" s="51"/>
      <c r="L211" s="52"/>
    </row>
    <row r="212" spans="1:12" ht="15">
      <c r="A212" s="19"/>
      <c r="B212" s="22"/>
      <c r="C212" s="7"/>
      <c r="D212" s="8"/>
      <c r="E212" s="9"/>
      <c r="F212" s="7"/>
      <c r="G212" s="8"/>
      <c r="H212" s="9"/>
      <c r="I212" s="53"/>
      <c r="J212" s="53"/>
      <c r="K212" s="53"/>
      <c r="L212" s="54"/>
    </row>
    <row r="213" spans="1:12" ht="15">
      <c r="A213" s="17" t="s">
        <v>140</v>
      </c>
      <c r="B213" s="20" t="s">
        <v>141</v>
      </c>
      <c r="C213" s="1"/>
      <c r="D213" s="2"/>
      <c r="E213" s="3"/>
      <c r="F213" s="1"/>
      <c r="G213" s="2"/>
      <c r="H213" s="3"/>
      <c r="I213" s="49">
        <v>350000</v>
      </c>
      <c r="J213" s="49">
        <v>0</v>
      </c>
      <c r="K213" s="49">
        <v>0</v>
      </c>
      <c r="L213" s="50">
        <f aca="true" t="shared" si="62" ref="L213">SUM(I213:K215)</f>
        <v>350000</v>
      </c>
    </row>
    <row r="214" spans="1:12" ht="18" customHeight="1">
      <c r="A214" s="18"/>
      <c r="B214" s="21"/>
      <c r="C214" s="4"/>
      <c r="D214" s="5"/>
      <c r="E214" s="6"/>
      <c r="F214" s="4"/>
      <c r="G214" s="5"/>
      <c r="H214" s="6"/>
      <c r="I214" s="51"/>
      <c r="J214" s="51"/>
      <c r="K214" s="51"/>
      <c r="L214" s="52"/>
    </row>
    <row r="215" spans="1:12" ht="15">
      <c r="A215" s="19"/>
      <c r="B215" s="22"/>
      <c r="C215" s="7"/>
      <c r="D215" s="8"/>
      <c r="E215" s="9"/>
      <c r="F215" s="7"/>
      <c r="G215" s="8"/>
      <c r="H215" s="9"/>
      <c r="I215" s="53"/>
      <c r="J215" s="53"/>
      <c r="K215" s="53"/>
      <c r="L215" s="54"/>
    </row>
    <row r="216" spans="1:12" ht="15">
      <c r="A216" s="17" t="s">
        <v>142</v>
      </c>
      <c r="B216" s="20" t="s">
        <v>143</v>
      </c>
      <c r="C216" s="1"/>
      <c r="D216" s="2"/>
      <c r="E216" s="3"/>
      <c r="F216" s="1"/>
      <c r="G216" s="2"/>
      <c r="H216" s="3"/>
      <c r="I216" s="49">
        <v>300000</v>
      </c>
      <c r="J216" s="49">
        <v>0</v>
      </c>
      <c r="K216" s="49">
        <v>0</v>
      </c>
      <c r="L216" s="50">
        <f aca="true" t="shared" si="63" ref="L216">SUM(I216:K218)</f>
        <v>300000</v>
      </c>
    </row>
    <row r="217" spans="1:12" ht="18" customHeight="1">
      <c r="A217" s="18"/>
      <c r="B217" s="21"/>
      <c r="C217" s="4"/>
      <c r="D217" s="5"/>
      <c r="E217" s="6"/>
      <c r="F217" s="4"/>
      <c r="G217" s="5"/>
      <c r="H217" s="6"/>
      <c r="I217" s="51"/>
      <c r="J217" s="51"/>
      <c r="K217" s="51"/>
      <c r="L217" s="52"/>
    </row>
    <row r="218" spans="1:12" ht="15">
      <c r="A218" s="19"/>
      <c r="B218" s="22"/>
      <c r="C218" s="7"/>
      <c r="D218" s="8"/>
      <c r="E218" s="9"/>
      <c r="F218" s="7"/>
      <c r="G218" s="8"/>
      <c r="H218" s="9"/>
      <c r="I218" s="53"/>
      <c r="J218" s="53"/>
      <c r="K218" s="53"/>
      <c r="L218" s="54"/>
    </row>
    <row r="219" spans="1:12" ht="18" customHeight="1">
      <c r="A219" s="23" t="s">
        <v>144</v>
      </c>
      <c r="B219" s="11"/>
      <c r="C219" s="24" t="s">
        <v>123</v>
      </c>
      <c r="D219" s="25"/>
      <c r="E219" s="26"/>
      <c r="F219" s="24" t="s">
        <v>124</v>
      </c>
      <c r="G219" s="25"/>
      <c r="H219" s="26"/>
      <c r="I219" s="55">
        <f>SUM(I207:I218)</f>
        <v>1694873</v>
      </c>
      <c r="J219" s="55">
        <f aca="true" t="shared" si="64" ref="J219:K219">SUM(J207:J218)</f>
        <v>0</v>
      </c>
      <c r="K219" s="55">
        <f t="shared" si="64"/>
        <v>0</v>
      </c>
      <c r="L219" s="56">
        <f>SUM(I219:K219)</f>
        <v>1694873</v>
      </c>
    </row>
    <row r="220" spans="1:12" ht="6.75" customHeight="1">
      <c r="A220" s="27" t="s">
        <v>124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28"/>
    </row>
    <row r="221" spans="1:12" ht="18" customHeight="1">
      <c r="A221" s="14" t="s">
        <v>145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30"/>
    </row>
    <row r="222" spans="1:12" ht="15">
      <c r="A222" s="17" t="s">
        <v>146</v>
      </c>
      <c r="B222" s="20" t="s">
        <v>147</v>
      </c>
      <c r="C222" s="1"/>
      <c r="D222" s="2"/>
      <c r="E222" s="3"/>
      <c r="F222" s="1"/>
      <c r="G222" s="2"/>
      <c r="H222" s="3"/>
      <c r="I222" s="49">
        <v>1062000</v>
      </c>
      <c r="J222" s="49">
        <v>0</v>
      </c>
      <c r="K222" s="49">
        <v>0</v>
      </c>
      <c r="L222" s="50">
        <f>SUM(I222:K224)</f>
        <v>1062000</v>
      </c>
    </row>
    <row r="223" spans="1:12" ht="18" customHeight="1">
      <c r="A223" s="18"/>
      <c r="B223" s="21"/>
      <c r="C223" s="4"/>
      <c r="D223" s="5"/>
      <c r="E223" s="6"/>
      <c r="F223" s="4"/>
      <c r="G223" s="5"/>
      <c r="H223" s="6"/>
      <c r="I223" s="51"/>
      <c r="J223" s="51"/>
      <c r="K223" s="51"/>
      <c r="L223" s="52"/>
    </row>
    <row r="224" spans="1:12" ht="15">
      <c r="A224" s="19"/>
      <c r="B224" s="22"/>
      <c r="C224" s="7"/>
      <c r="D224" s="8"/>
      <c r="E224" s="9"/>
      <c r="F224" s="7"/>
      <c r="G224" s="8"/>
      <c r="H224" s="9"/>
      <c r="I224" s="53"/>
      <c r="J224" s="53"/>
      <c r="K224" s="53"/>
      <c r="L224" s="54"/>
    </row>
    <row r="225" spans="1:12" ht="18" customHeight="1">
      <c r="A225" s="23" t="s">
        <v>148</v>
      </c>
      <c r="B225" s="11"/>
      <c r="C225" s="24" t="s">
        <v>123</v>
      </c>
      <c r="D225" s="25"/>
      <c r="E225" s="26"/>
      <c r="F225" s="24" t="s">
        <v>124</v>
      </c>
      <c r="G225" s="25"/>
      <c r="H225" s="26"/>
      <c r="I225" s="55">
        <f>SUM(I222)</f>
        <v>1062000</v>
      </c>
      <c r="J225" s="55">
        <f aca="true" t="shared" si="65" ref="J225:K225">SUM(J222)</f>
        <v>0</v>
      </c>
      <c r="K225" s="55">
        <f t="shared" si="65"/>
        <v>0</v>
      </c>
      <c r="L225" s="56">
        <f>SUM(I225:K225)</f>
        <v>1062000</v>
      </c>
    </row>
    <row r="226" spans="1:12" ht="6.75" customHeight="1">
      <c r="A226" s="27" t="s">
        <v>124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28"/>
    </row>
    <row r="227" spans="1:12" ht="18" customHeight="1">
      <c r="A227" s="14" t="s">
        <v>149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30"/>
    </row>
    <row r="228" spans="1:12" ht="15">
      <c r="A228" s="17" t="s">
        <v>150</v>
      </c>
      <c r="B228" s="20" t="s">
        <v>151</v>
      </c>
      <c r="C228" s="1"/>
      <c r="D228" s="2"/>
      <c r="E228" s="3"/>
      <c r="F228" s="1"/>
      <c r="G228" s="2"/>
      <c r="H228" s="3"/>
      <c r="I228" s="49">
        <v>82521790</v>
      </c>
      <c r="J228" s="49">
        <v>0</v>
      </c>
      <c r="K228" s="49">
        <v>0</v>
      </c>
      <c r="L228" s="50">
        <f>SUM(I228:K230)</f>
        <v>82521790</v>
      </c>
    </row>
    <row r="229" spans="1:12" ht="18" customHeight="1">
      <c r="A229" s="18"/>
      <c r="B229" s="21"/>
      <c r="C229" s="4"/>
      <c r="D229" s="5"/>
      <c r="E229" s="6"/>
      <c r="F229" s="4"/>
      <c r="G229" s="5"/>
      <c r="H229" s="6"/>
      <c r="I229" s="51"/>
      <c r="J229" s="51"/>
      <c r="K229" s="51"/>
      <c r="L229" s="52"/>
    </row>
    <row r="230" spans="1:12" ht="15">
      <c r="A230" s="19"/>
      <c r="B230" s="22"/>
      <c r="C230" s="7"/>
      <c r="D230" s="8"/>
      <c r="E230" s="9"/>
      <c r="F230" s="7"/>
      <c r="G230" s="8"/>
      <c r="H230" s="9"/>
      <c r="I230" s="53"/>
      <c r="J230" s="53"/>
      <c r="K230" s="53"/>
      <c r="L230" s="54"/>
    </row>
    <row r="231" spans="1:12" ht="18" customHeight="1">
      <c r="A231" s="23" t="s">
        <v>152</v>
      </c>
      <c r="B231" s="11"/>
      <c r="C231" s="24" t="s">
        <v>123</v>
      </c>
      <c r="D231" s="25"/>
      <c r="E231" s="26"/>
      <c r="F231" s="24" t="s">
        <v>124</v>
      </c>
      <c r="G231" s="25"/>
      <c r="H231" s="26"/>
      <c r="I231" s="55">
        <f>SUM(I228)</f>
        <v>82521790</v>
      </c>
      <c r="J231" s="55">
        <f aca="true" t="shared" si="66" ref="J231:K231">SUM(J228)</f>
        <v>0</v>
      </c>
      <c r="K231" s="55">
        <f t="shared" si="66"/>
        <v>0</v>
      </c>
      <c r="L231" s="56">
        <f>SUM(I231:K231)</f>
        <v>82521790</v>
      </c>
    </row>
    <row r="232" spans="1:12" ht="6.75" customHeight="1">
      <c r="A232" s="27" t="s">
        <v>124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28"/>
    </row>
    <row r="233" spans="1:12" ht="18" customHeight="1">
      <c r="A233" s="14" t="s">
        <v>153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30"/>
    </row>
    <row r="234" spans="1:12" ht="15">
      <c r="A234" s="17" t="s">
        <v>154</v>
      </c>
      <c r="B234" s="20" t="s">
        <v>155</v>
      </c>
      <c r="C234" s="1"/>
      <c r="D234" s="2"/>
      <c r="E234" s="3"/>
      <c r="F234" s="1"/>
      <c r="G234" s="2"/>
      <c r="H234" s="3"/>
      <c r="I234" s="49">
        <v>500000</v>
      </c>
      <c r="J234" s="49">
        <v>0</v>
      </c>
      <c r="K234" s="49">
        <v>0</v>
      </c>
      <c r="L234" s="50">
        <v>500000</v>
      </c>
    </row>
    <row r="235" spans="1:12" ht="18" customHeight="1">
      <c r="A235" s="18"/>
      <c r="B235" s="21"/>
      <c r="C235" s="4"/>
      <c r="D235" s="5"/>
      <c r="E235" s="6"/>
      <c r="F235" s="4"/>
      <c r="G235" s="5"/>
      <c r="H235" s="6"/>
      <c r="I235" s="51"/>
      <c r="J235" s="51"/>
      <c r="K235" s="51"/>
      <c r="L235" s="52"/>
    </row>
    <row r="236" spans="1:12" ht="15">
      <c r="A236" s="19"/>
      <c r="B236" s="22"/>
      <c r="C236" s="7"/>
      <c r="D236" s="8"/>
      <c r="E236" s="9"/>
      <c r="F236" s="7"/>
      <c r="G236" s="8"/>
      <c r="H236" s="9"/>
      <c r="I236" s="53"/>
      <c r="J236" s="53"/>
      <c r="K236" s="53"/>
      <c r="L236" s="54"/>
    </row>
    <row r="237" spans="1:12" ht="15">
      <c r="A237" s="17" t="s">
        <v>156</v>
      </c>
      <c r="B237" s="20" t="s">
        <v>157</v>
      </c>
      <c r="C237" s="1"/>
      <c r="D237" s="2"/>
      <c r="E237" s="3"/>
      <c r="F237" s="1"/>
      <c r="G237" s="2"/>
      <c r="H237" s="3"/>
      <c r="I237" s="49">
        <v>2533795</v>
      </c>
      <c r="J237" s="49">
        <v>0</v>
      </c>
      <c r="K237" s="49">
        <v>0</v>
      </c>
      <c r="L237" s="50">
        <f>SUM(I237:K239)</f>
        <v>2533795</v>
      </c>
    </row>
    <row r="238" spans="1:12" ht="18" customHeight="1">
      <c r="A238" s="18"/>
      <c r="B238" s="21"/>
      <c r="C238" s="4"/>
      <c r="D238" s="5"/>
      <c r="E238" s="6"/>
      <c r="F238" s="4"/>
      <c r="G238" s="5"/>
      <c r="H238" s="6"/>
      <c r="I238" s="51"/>
      <c r="J238" s="51"/>
      <c r="K238" s="51"/>
      <c r="L238" s="52"/>
    </row>
    <row r="239" spans="1:12" ht="15">
      <c r="A239" s="19"/>
      <c r="B239" s="22"/>
      <c r="C239" s="7"/>
      <c r="D239" s="8"/>
      <c r="E239" s="9"/>
      <c r="F239" s="7"/>
      <c r="G239" s="8"/>
      <c r="H239" s="9"/>
      <c r="I239" s="53"/>
      <c r="J239" s="53"/>
      <c r="K239" s="53"/>
      <c r="L239" s="54"/>
    </row>
    <row r="240" spans="1:12" ht="15">
      <c r="A240" s="17" t="s">
        <v>158</v>
      </c>
      <c r="B240" s="20" t="s">
        <v>159</v>
      </c>
      <c r="C240" s="1"/>
      <c r="D240" s="2"/>
      <c r="E240" s="3"/>
      <c r="F240" s="1"/>
      <c r="G240" s="2"/>
      <c r="H240" s="3"/>
      <c r="I240" s="49">
        <v>1500000</v>
      </c>
      <c r="J240" s="49">
        <v>0</v>
      </c>
      <c r="K240" s="49">
        <v>0</v>
      </c>
      <c r="L240" s="50">
        <f aca="true" t="shared" si="67" ref="L240">SUM(I240:K242)</f>
        <v>1500000</v>
      </c>
    </row>
    <row r="241" spans="1:12" ht="18" customHeight="1">
      <c r="A241" s="18"/>
      <c r="B241" s="21"/>
      <c r="C241" s="4"/>
      <c r="D241" s="5"/>
      <c r="E241" s="6"/>
      <c r="F241" s="4"/>
      <c r="G241" s="5"/>
      <c r="H241" s="6"/>
      <c r="I241" s="51"/>
      <c r="J241" s="51"/>
      <c r="K241" s="51"/>
      <c r="L241" s="52"/>
    </row>
    <row r="242" spans="1:12" ht="15">
      <c r="A242" s="19"/>
      <c r="B242" s="22"/>
      <c r="C242" s="7"/>
      <c r="D242" s="8"/>
      <c r="E242" s="9"/>
      <c r="F242" s="7"/>
      <c r="G242" s="8"/>
      <c r="H242" s="9"/>
      <c r="I242" s="53"/>
      <c r="J242" s="53"/>
      <c r="K242" s="53"/>
      <c r="L242" s="54"/>
    </row>
    <row r="243" spans="1:12" ht="15">
      <c r="A243" s="17" t="s">
        <v>160</v>
      </c>
      <c r="B243" s="20" t="s">
        <v>161</v>
      </c>
      <c r="C243" s="1"/>
      <c r="D243" s="2"/>
      <c r="E243" s="3"/>
      <c r="F243" s="1"/>
      <c r="G243" s="2"/>
      <c r="H243" s="3"/>
      <c r="I243" s="49">
        <v>765822</v>
      </c>
      <c r="J243" s="49">
        <v>0</v>
      </c>
      <c r="K243" s="49">
        <v>0</v>
      </c>
      <c r="L243" s="50">
        <f aca="true" t="shared" si="68" ref="L243">SUM(I243:K245)</f>
        <v>765822</v>
      </c>
    </row>
    <row r="244" spans="1:12" ht="18" customHeight="1">
      <c r="A244" s="18"/>
      <c r="B244" s="21"/>
      <c r="C244" s="4"/>
      <c r="D244" s="5"/>
      <c r="E244" s="6"/>
      <c r="F244" s="4"/>
      <c r="G244" s="5"/>
      <c r="H244" s="6"/>
      <c r="I244" s="51"/>
      <c r="J244" s="51"/>
      <c r="K244" s="51"/>
      <c r="L244" s="52"/>
    </row>
    <row r="245" spans="1:12" ht="15">
      <c r="A245" s="19"/>
      <c r="B245" s="22"/>
      <c r="C245" s="7"/>
      <c r="D245" s="8"/>
      <c r="E245" s="9"/>
      <c r="F245" s="7"/>
      <c r="G245" s="8"/>
      <c r="H245" s="9"/>
      <c r="I245" s="53"/>
      <c r="J245" s="53"/>
      <c r="K245" s="53"/>
      <c r="L245" s="54"/>
    </row>
    <row r="246" spans="1:12" ht="15">
      <c r="A246" s="17" t="s">
        <v>162</v>
      </c>
      <c r="B246" s="20" t="s">
        <v>163</v>
      </c>
      <c r="C246" s="1"/>
      <c r="D246" s="2"/>
      <c r="E246" s="3"/>
      <c r="F246" s="1"/>
      <c r="G246" s="2"/>
      <c r="H246" s="3"/>
      <c r="I246" s="49">
        <v>-1250000</v>
      </c>
      <c r="J246" s="49">
        <v>0</v>
      </c>
      <c r="K246" s="49">
        <v>0</v>
      </c>
      <c r="L246" s="50">
        <f aca="true" t="shared" si="69" ref="L246">SUM(I246:K248)</f>
        <v>-1250000</v>
      </c>
    </row>
    <row r="247" spans="1:12" ht="18" customHeight="1">
      <c r="A247" s="18"/>
      <c r="B247" s="21"/>
      <c r="C247" s="4"/>
      <c r="D247" s="5"/>
      <c r="E247" s="6"/>
      <c r="F247" s="4"/>
      <c r="G247" s="5"/>
      <c r="H247" s="6"/>
      <c r="I247" s="51"/>
      <c r="J247" s="51"/>
      <c r="K247" s="51"/>
      <c r="L247" s="52"/>
    </row>
    <row r="248" spans="1:12" ht="15">
      <c r="A248" s="19"/>
      <c r="B248" s="22"/>
      <c r="C248" s="7"/>
      <c r="D248" s="8"/>
      <c r="E248" s="9"/>
      <c r="F248" s="7"/>
      <c r="G248" s="8"/>
      <c r="H248" s="9"/>
      <c r="I248" s="53"/>
      <c r="J248" s="53"/>
      <c r="K248" s="53"/>
      <c r="L248" s="54"/>
    </row>
    <row r="249" spans="1:12" ht="15">
      <c r="A249" s="17" t="s">
        <v>164</v>
      </c>
      <c r="B249" s="20" t="s">
        <v>165</v>
      </c>
      <c r="C249" s="1"/>
      <c r="D249" s="2"/>
      <c r="E249" s="3"/>
      <c r="F249" s="1"/>
      <c r="G249" s="2"/>
      <c r="H249" s="3"/>
      <c r="I249" s="49">
        <v>1250000</v>
      </c>
      <c r="J249" s="49">
        <v>0</v>
      </c>
      <c r="K249" s="49">
        <v>0</v>
      </c>
      <c r="L249" s="50">
        <f aca="true" t="shared" si="70" ref="L249">SUM(I249:K251)</f>
        <v>1250000</v>
      </c>
    </row>
    <row r="250" spans="1:12" ht="18" customHeight="1">
      <c r="A250" s="18"/>
      <c r="B250" s="21"/>
      <c r="C250" s="4"/>
      <c r="D250" s="5"/>
      <c r="E250" s="6"/>
      <c r="F250" s="4"/>
      <c r="G250" s="5"/>
      <c r="H250" s="6"/>
      <c r="I250" s="51"/>
      <c r="J250" s="51"/>
      <c r="K250" s="51"/>
      <c r="L250" s="52"/>
    </row>
    <row r="251" spans="1:12" ht="15">
      <c r="A251" s="19"/>
      <c r="B251" s="22"/>
      <c r="C251" s="7"/>
      <c r="D251" s="8"/>
      <c r="E251" s="9"/>
      <c r="F251" s="7"/>
      <c r="G251" s="8"/>
      <c r="H251" s="9"/>
      <c r="I251" s="53"/>
      <c r="J251" s="53"/>
      <c r="K251" s="53"/>
      <c r="L251" s="54"/>
    </row>
    <row r="252" spans="1:12" ht="18" customHeight="1">
      <c r="A252" s="23" t="s">
        <v>166</v>
      </c>
      <c r="B252" s="11"/>
      <c r="C252" s="24" t="s">
        <v>123</v>
      </c>
      <c r="D252" s="25"/>
      <c r="E252" s="26"/>
      <c r="F252" s="24" t="s">
        <v>124</v>
      </c>
      <c r="G252" s="25"/>
      <c r="H252" s="26"/>
      <c r="I252" s="55">
        <f>SUM(I234:I251)</f>
        <v>5299617</v>
      </c>
      <c r="J252" s="55">
        <f aca="true" t="shared" si="71" ref="J252:K252">SUM(J234:J251)</f>
        <v>0</v>
      </c>
      <c r="K252" s="55">
        <f t="shared" si="71"/>
        <v>0</v>
      </c>
      <c r="L252" s="56">
        <f>SUM(I252:K252)</f>
        <v>5299617</v>
      </c>
    </row>
    <row r="253" spans="1:12" ht="6.75" customHeight="1">
      <c r="A253" s="27" t="s">
        <v>124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28"/>
    </row>
    <row r="254" spans="1:12" ht="18" customHeight="1">
      <c r="A254" s="14" t="s">
        <v>167</v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30"/>
    </row>
    <row r="255" spans="1:12" ht="15">
      <c r="A255" s="17" t="s">
        <v>168</v>
      </c>
      <c r="B255" s="20" t="s">
        <v>169</v>
      </c>
      <c r="C255" s="1"/>
      <c r="D255" s="2"/>
      <c r="E255" s="3"/>
      <c r="F255" s="1"/>
      <c r="G255" s="2"/>
      <c r="H255" s="3"/>
      <c r="I255" s="49">
        <v>11500000</v>
      </c>
      <c r="J255" s="49">
        <v>0</v>
      </c>
      <c r="K255" s="49">
        <v>0</v>
      </c>
      <c r="L255" s="50">
        <f>SUM(I255:K257)</f>
        <v>11500000</v>
      </c>
    </row>
    <row r="256" spans="1:12" ht="18" customHeight="1">
      <c r="A256" s="18"/>
      <c r="B256" s="21"/>
      <c r="C256" s="4"/>
      <c r="D256" s="5"/>
      <c r="E256" s="6"/>
      <c r="F256" s="4"/>
      <c r="G256" s="5"/>
      <c r="H256" s="6"/>
      <c r="I256" s="51"/>
      <c r="J256" s="51"/>
      <c r="K256" s="51"/>
      <c r="L256" s="52"/>
    </row>
    <row r="257" spans="1:12" ht="15">
      <c r="A257" s="19"/>
      <c r="B257" s="22"/>
      <c r="C257" s="7"/>
      <c r="D257" s="8"/>
      <c r="E257" s="9"/>
      <c r="F257" s="7"/>
      <c r="G257" s="8"/>
      <c r="H257" s="9"/>
      <c r="I257" s="53"/>
      <c r="J257" s="53"/>
      <c r="K257" s="53"/>
      <c r="L257" s="54"/>
    </row>
    <row r="258" spans="1:12" ht="15">
      <c r="A258" s="17" t="s">
        <v>170</v>
      </c>
      <c r="B258" s="20" t="s">
        <v>171</v>
      </c>
      <c r="C258" s="1"/>
      <c r="D258" s="2"/>
      <c r="E258" s="3"/>
      <c r="F258" s="1"/>
      <c r="G258" s="2"/>
      <c r="H258" s="3"/>
      <c r="I258" s="49">
        <v>-1172918</v>
      </c>
      <c r="J258" s="49">
        <v>0</v>
      </c>
      <c r="K258" s="49">
        <v>0</v>
      </c>
      <c r="L258" s="50">
        <f aca="true" t="shared" si="72" ref="L258">SUM(I258:K260)</f>
        <v>-1172918</v>
      </c>
    </row>
    <row r="259" spans="1:12" ht="18" customHeight="1">
      <c r="A259" s="18"/>
      <c r="B259" s="21"/>
      <c r="C259" s="4"/>
      <c r="D259" s="5"/>
      <c r="E259" s="6"/>
      <c r="F259" s="4"/>
      <c r="G259" s="5"/>
      <c r="H259" s="6"/>
      <c r="I259" s="51"/>
      <c r="J259" s="51"/>
      <c r="K259" s="51"/>
      <c r="L259" s="52"/>
    </row>
    <row r="260" spans="1:12" ht="15">
      <c r="A260" s="19"/>
      <c r="B260" s="22"/>
      <c r="C260" s="7"/>
      <c r="D260" s="8"/>
      <c r="E260" s="9"/>
      <c r="F260" s="7"/>
      <c r="G260" s="8"/>
      <c r="H260" s="9"/>
      <c r="I260" s="53"/>
      <c r="J260" s="53"/>
      <c r="K260" s="53"/>
      <c r="L260" s="54"/>
    </row>
    <row r="261" spans="1:12" ht="15">
      <c r="A261" s="17" t="s">
        <v>172</v>
      </c>
      <c r="B261" s="20" t="s">
        <v>173</v>
      </c>
      <c r="C261" s="1"/>
      <c r="D261" s="2"/>
      <c r="E261" s="3"/>
      <c r="F261" s="1"/>
      <c r="G261" s="2"/>
      <c r="H261" s="3"/>
      <c r="I261" s="49">
        <v>56790</v>
      </c>
      <c r="J261" s="49">
        <v>0</v>
      </c>
      <c r="K261" s="49">
        <v>0</v>
      </c>
      <c r="L261" s="50">
        <f aca="true" t="shared" si="73" ref="L261">SUM(I261:K263)</f>
        <v>56790</v>
      </c>
    </row>
    <row r="262" spans="1:12" ht="18" customHeight="1">
      <c r="A262" s="18"/>
      <c r="B262" s="21"/>
      <c r="C262" s="4"/>
      <c r="D262" s="5"/>
      <c r="E262" s="6"/>
      <c r="F262" s="4"/>
      <c r="G262" s="5"/>
      <c r="H262" s="6"/>
      <c r="I262" s="51"/>
      <c r="J262" s="51"/>
      <c r="K262" s="51"/>
      <c r="L262" s="52"/>
    </row>
    <row r="263" spans="1:12" ht="15">
      <c r="A263" s="19"/>
      <c r="B263" s="22"/>
      <c r="C263" s="7"/>
      <c r="D263" s="8"/>
      <c r="E263" s="9"/>
      <c r="F263" s="7"/>
      <c r="G263" s="8"/>
      <c r="H263" s="9"/>
      <c r="I263" s="53"/>
      <c r="J263" s="53"/>
      <c r="K263" s="53"/>
      <c r="L263" s="54"/>
    </row>
    <row r="264" spans="1:12" ht="18" customHeight="1">
      <c r="A264" s="23" t="s">
        <v>174</v>
      </c>
      <c r="B264" s="11"/>
      <c r="C264" s="24" t="s">
        <v>123</v>
      </c>
      <c r="D264" s="25"/>
      <c r="E264" s="26"/>
      <c r="F264" s="24" t="s">
        <v>124</v>
      </c>
      <c r="G264" s="25"/>
      <c r="H264" s="26"/>
      <c r="I264" s="55">
        <f>SUM(I255:I263)</f>
        <v>10383872</v>
      </c>
      <c r="J264" s="55">
        <f aca="true" t="shared" si="74" ref="J264:K264">SUM(J255:J263)</f>
        <v>0</v>
      </c>
      <c r="K264" s="55">
        <f t="shared" si="74"/>
        <v>0</v>
      </c>
      <c r="L264" s="56">
        <f>SUM(I264:K264)</f>
        <v>10383872</v>
      </c>
    </row>
    <row r="265" spans="1:12" ht="6.75" customHeight="1">
      <c r="A265" s="27" t="s">
        <v>124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28"/>
    </row>
    <row r="266" spans="1:12" ht="18" customHeight="1">
      <c r="A266" s="14" t="s">
        <v>175</v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30"/>
    </row>
    <row r="267" spans="1:12" ht="15">
      <c r="A267" s="17" t="s">
        <v>176</v>
      </c>
      <c r="B267" s="20" t="s">
        <v>177</v>
      </c>
      <c r="C267" s="1"/>
      <c r="D267" s="2"/>
      <c r="E267" s="3"/>
      <c r="F267" s="1"/>
      <c r="G267" s="2"/>
      <c r="H267" s="3"/>
      <c r="I267" s="49">
        <v>41310194</v>
      </c>
      <c r="J267" s="49">
        <v>0</v>
      </c>
      <c r="K267" s="49">
        <v>0</v>
      </c>
      <c r="L267" s="50">
        <f>SUM(I267:K269)</f>
        <v>41310194</v>
      </c>
    </row>
    <row r="268" spans="1:12" ht="18" customHeight="1">
      <c r="A268" s="18"/>
      <c r="B268" s="21"/>
      <c r="C268" s="4"/>
      <c r="D268" s="5"/>
      <c r="E268" s="6"/>
      <c r="F268" s="4"/>
      <c r="G268" s="5"/>
      <c r="H268" s="6"/>
      <c r="I268" s="51"/>
      <c r="J268" s="51"/>
      <c r="K268" s="51"/>
      <c r="L268" s="52"/>
    </row>
    <row r="269" spans="1:12" ht="15">
      <c r="A269" s="19"/>
      <c r="B269" s="22"/>
      <c r="C269" s="7"/>
      <c r="D269" s="8"/>
      <c r="E269" s="9"/>
      <c r="F269" s="7"/>
      <c r="G269" s="8"/>
      <c r="H269" s="9"/>
      <c r="I269" s="53"/>
      <c r="J269" s="53"/>
      <c r="K269" s="53"/>
      <c r="L269" s="54"/>
    </row>
    <row r="270" spans="1:12" ht="15">
      <c r="A270" s="17" t="s">
        <v>178</v>
      </c>
      <c r="B270" s="20" t="s">
        <v>179</v>
      </c>
      <c r="C270" s="1"/>
      <c r="D270" s="2"/>
      <c r="E270" s="3"/>
      <c r="F270" s="1"/>
      <c r="G270" s="2"/>
      <c r="H270" s="3"/>
      <c r="I270" s="49">
        <v>4265248</v>
      </c>
      <c r="J270" s="49">
        <v>0</v>
      </c>
      <c r="K270" s="49">
        <v>0</v>
      </c>
      <c r="L270" s="50">
        <f aca="true" t="shared" si="75" ref="L270">SUM(I270:K272)</f>
        <v>4265248</v>
      </c>
    </row>
    <row r="271" spans="1:12" ht="18" customHeight="1">
      <c r="A271" s="18"/>
      <c r="B271" s="21"/>
      <c r="C271" s="4"/>
      <c r="D271" s="5"/>
      <c r="E271" s="6"/>
      <c r="F271" s="4"/>
      <c r="G271" s="5"/>
      <c r="H271" s="6"/>
      <c r="I271" s="51"/>
      <c r="J271" s="51"/>
      <c r="K271" s="51"/>
      <c r="L271" s="52"/>
    </row>
    <row r="272" spans="1:12" ht="15">
      <c r="A272" s="19"/>
      <c r="B272" s="22"/>
      <c r="C272" s="7"/>
      <c r="D272" s="8"/>
      <c r="E272" s="9"/>
      <c r="F272" s="7"/>
      <c r="G272" s="8"/>
      <c r="H272" s="9"/>
      <c r="I272" s="53"/>
      <c r="J272" s="53"/>
      <c r="K272" s="53"/>
      <c r="L272" s="54"/>
    </row>
    <row r="273" spans="1:12" ht="15">
      <c r="A273" s="17" t="s">
        <v>180</v>
      </c>
      <c r="B273" s="20" t="s">
        <v>181</v>
      </c>
      <c r="C273" s="1"/>
      <c r="D273" s="2"/>
      <c r="E273" s="3"/>
      <c r="F273" s="1"/>
      <c r="G273" s="2"/>
      <c r="H273" s="3"/>
      <c r="I273" s="49">
        <v>4719287</v>
      </c>
      <c r="J273" s="49">
        <v>0</v>
      </c>
      <c r="K273" s="49">
        <v>0</v>
      </c>
      <c r="L273" s="50">
        <f aca="true" t="shared" si="76" ref="L273">SUM(I273:K275)</f>
        <v>4719287</v>
      </c>
    </row>
    <row r="274" spans="1:12" ht="18" customHeight="1">
      <c r="A274" s="18"/>
      <c r="B274" s="21"/>
      <c r="C274" s="4"/>
      <c r="D274" s="5"/>
      <c r="E274" s="6"/>
      <c r="F274" s="4"/>
      <c r="G274" s="5"/>
      <c r="H274" s="6"/>
      <c r="I274" s="51"/>
      <c r="J274" s="51"/>
      <c r="K274" s="51"/>
      <c r="L274" s="52"/>
    </row>
    <row r="275" spans="1:12" ht="15">
      <c r="A275" s="19"/>
      <c r="B275" s="22"/>
      <c r="C275" s="7"/>
      <c r="D275" s="8"/>
      <c r="E275" s="9"/>
      <c r="F275" s="7"/>
      <c r="G275" s="8"/>
      <c r="H275" s="9"/>
      <c r="I275" s="53"/>
      <c r="J275" s="53"/>
      <c r="K275" s="53"/>
      <c r="L275" s="54"/>
    </row>
    <row r="276" spans="1:12" ht="15">
      <c r="A276" s="17" t="s">
        <v>182</v>
      </c>
      <c r="B276" s="20" t="s">
        <v>183</v>
      </c>
      <c r="C276" s="1"/>
      <c r="D276" s="2"/>
      <c r="E276" s="3"/>
      <c r="F276" s="1"/>
      <c r="G276" s="2"/>
      <c r="H276" s="3"/>
      <c r="I276" s="49">
        <v>4307073</v>
      </c>
      <c r="J276" s="49">
        <v>0</v>
      </c>
      <c r="K276" s="49">
        <v>0</v>
      </c>
      <c r="L276" s="50">
        <f aca="true" t="shared" si="77" ref="L276">SUM(I276:K278)</f>
        <v>4307073</v>
      </c>
    </row>
    <row r="277" spans="1:12" ht="18" customHeight="1">
      <c r="A277" s="18"/>
      <c r="B277" s="21"/>
      <c r="C277" s="4"/>
      <c r="D277" s="5"/>
      <c r="E277" s="6"/>
      <c r="F277" s="4"/>
      <c r="G277" s="5"/>
      <c r="H277" s="6"/>
      <c r="I277" s="51"/>
      <c r="J277" s="51"/>
      <c r="K277" s="51"/>
      <c r="L277" s="52"/>
    </row>
    <row r="278" spans="1:12" ht="15">
      <c r="A278" s="19"/>
      <c r="B278" s="22"/>
      <c r="C278" s="7"/>
      <c r="D278" s="8"/>
      <c r="E278" s="9"/>
      <c r="F278" s="7"/>
      <c r="G278" s="8"/>
      <c r="H278" s="9"/>
      <c r="I278" s="53"/>
      <c r="J278" s="53"/>
      <c r="K278" s="53"/>
      <c r="L278" s="54"/>
    </row>
    <row r="279" spans="1:12" ht="15">
      <c r="A279" s="17" t="s">
        <v>184</v>
      </c>
      <c r="B279" s="20" t="s">
        <v>185</v>
      </c>
      <c r="C279" s="1"/>
      <c r="D279" s="2"/>
      <c r="E279" s="3"/>
      <c r="F279" s="1"/>
      <c r="G279" s="2"/>
      <c r="H279" s="3"/>
      <c r="I279" s="49">
        <v>6528352</v>
      </c>
      <c r="J279" s="49">
        <v>0</v>
      </c>
      <c r="K279" s="49">
        <v>0</v>
      </c>
      <c r="L279" s="50">
        <f aca="true" t="shared" si="78" ref="L279">SUM(I279:K281)</f>
        <v>6528352</v>
      </c>
    </row>
    <row r="280" spans="1:12" ht="18" customHeight="1">
      <c r="A280" s="18"/>
      <c r="B280" s="21"/>
      <c r="C280" s="4"/>
      <c r="D280" s="5"/>
      <c r="E280" s="6"/>
      <c r="F280" s="4"/>
      <c r="G280" s="5"/>
      <c r="H280" s="6"/>
      <c r="I280" s="51"/>
      <c r="J280" s="51"/>
      <c r="K280" s="51"/>
      <c r="L280" s="52"/>
    </row>
    <row r="281" spans="1:12" ht="15">
      <c r="A281" s="19"/>
      <c r="B281" s="22"/>
      <c r="C281" s="7"/>
      <c r="D281" s="8"/>
      <c r="E281" s="9"/>
      <c r="F281" s="7"/>
      <c r="G281" s="8"/>
      <c r="H281" s="9"/>
      <c r="I281" s="53"/>
      <c r="J281" s="53"/>
      <c r="K281" s="53"/>
      <c r="L281" s="54"/>
    </row>
    <row r="282" spans="1:12" ht="18" customHeight="1">
      <c r="A282" s="23" t="s">
        <v>186</v>
      </c>
      <c r="B282" s="11"/>
      <c r="C282" s="24" t="s">
        <v>123</v>
      </c>
      <c r="D282" s="25"/>
      <c r="E282" s="26"/>
      <c r="F282" s="24" t="s">
        <v>124</v>
      </c>
      <c r="G282" s="25"/>
      <c r="H282" s="26"/>
      <c r="I282" s="55">
        <f>SUM(I267:I281)</f>
        <v>61130154</v>
      </c>
      <c r="J282" s="55">
        <f aca="true" t="shared" si="79" ref="J282:L282">SUM(J267:J281)</f>
        <v>0</v>
      </c>
      <c r="K282" s="55">
        <f t="shared" si="79"/>
        <v>0</v>
      </c>
      <c r="L282" s="57">
        <f t="shared" si="79"/>
        <v>61130154</v>
      </c>
    </row>
    <row r="283" spans="1:12" ht="6.75" customHeight="1">
      <c r="A283" s="27" t="s">
        <v>124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28"/>
    </row>
    <row r="284" spans="1:12" ht="18" customHeight="1">
      <c r="A284" s="14" t="s">
        <v>187</v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30"/>
    </row>
    <row r="285" spans="1:12" ht="15">
      <c r="A285" s="17" t="s">
        <v>188</v>
      </c>
      <c r="B285" s="20" t="s">
        <v>189</v>
      </c>
      <c r="C285" s="1"/>
      <c r="D285" s="2"/>
      <c r="E285" s="3"/>
      <c r="F285" s="1"/>
      <c r="G285" s="2"/>
      <c r="H285" s="3"/>
      <c r="I285" s="49">
        <v>-727692</v>
      </c>
      <c r="J285" s="49">
        <v>0</v>
      </c>
      <c r="K285" s="49">
        <v>0</v>
      </c>
      <c r="L285" s="50">
        <f>SUM(I285:K287)</f>
        <v>-727692</v>
      </c>
    </row>
    <row r="286" spans="1:12" ht="18" customHeight="1">
      <c r="A286" s="18"/>
      <c r="B286" s="21"/>
      <c r="C286" s="4"/>
      <c r="D286" s="5"/>
      <c r="E286" s="6"/>
      <c r="F286" s="4"/>
      <c r="G286" s="5"/>
      <c r="H286" s="6"/>
      <c r="I286" s="51"/>
      <c r="J286" s="51"/>
      <c r="K286" s="51"/>
      <c r="L286" s="52"/>
    </row>
    <row r="287" spans="1:12" ht="15">
      <c r="A287" s="19"/>
      <c r="B287" s="22"/>
      <c r="C287" s="7"/>
      <c r="D287" s="8"/>
      <c r="E287" s="9"/>
      <c r="F287" s="7"/>
      <c r="G287" s="8"/>
      <c r="H287" s="9"/>
      <c r="I287" s="53"/>
      <c r="J287" s="53"/>
      <c r="K287" s="53"/>
      <c r="L287" s="54"/>
    </row>
    <row r="288" spans="1:12" ht="15">
      <c r="A288" s="17" t="s">
        <v>190</v>
      </c>
      <c r="B288" s="20" t="s">
        <v>191</v>
      </c>
      <c r="C288" s="1"/>
      <c r="D288" s="2"/>
      <c r="E288" s="3"/>
      <c r="F288" s="1"/>
      <c r="G288" s="2"/>
      <c r="H288" s="3"/>
      <c r="I288" s="49">
        <v>945000</v>
      </c>
      <c r="J288" s="49">
        <v>0</v>
      </c>
      <c r="K288" s="49">
        <v>0</v>
      </c>
      <c r="L288" s="50">
        <f aca="true" t="shared" si="80" ref="L288">SUM(I288:K290)</f>
        <v>945000</v>
      </c>
    </row>
    <row r="289" spans="1:12" ht="18" customHeight="1">
      <c r="A289" s="18"/>
      <c r="B289" s="21"/>
      <c r="C289" s="4"/>
      <c r="D289" s="5"/>
      <c r="E289" s="6"/>
      <c r="F289" s="4"/>
      <c r="G289" s="5"/>
      <c r="H289" s="6"/>
      <c r="I289" s="51"/>
      <c r="J289" s="51"/>
      <c r="K289" s="51"/>
      <c r="L289" s="52"/>
    </row>
    <row r="290" spans="1:12" ht="15">
      <c r="A290" s="19"/>
      <c r="B290" s="22"/>
      <c r="C290" s="7"/>
      <c r="D290" s="8"/>
      <c r="E290" s="9"/>
      <c r="F290" s="7"/>
      <c r="G290" s="8"/>
      <c r="H290" s="9"/>
      <c r="I290" s="53"/>
      <c r="J290" s="53"/>
      <c r="K290" s="53"/>
      <c r="L290" s="54"/>
    </row>
    <row r="291" spans="1:12" ht="15">
      <c r="A291" s="17" t="s">
        <v>192</v>
      </c>
      <c r="B291" s="20" t="s">
        <v>193</v>
      </c>
      <c r="C291" s="1"/>
      <c r="D291" s="2"/>
      <c r="E291" s="3"/>
      <c r="F291" s="1"/>
      <c r="G291" s="2"/>
      <c r="H291" s="3"/>
      <c r="I291" s="49">
        <v>-907180</v>
      </c>
      <c r="J291" s="49">
        <v>0</v>
      </c>
      <c r="K291" s="49">
        <v>0</v>
      </c>
      <c r="L291" s="50">
        <f aca="true" t="shared" si="81" ref="L291">SUM(I291:K293)</f>
        <v>-907180</v>
      </c>
    </row>
    <row r="292" spans="1:12" ht="18" customHeight="1">
      <c r="A292" s="18"/>
      <c r="B292" s="21"/>
      <c r="C292" s="4"/>
      <c r="D292" s="5"/>
      <c r="E292" s="6"/>
      <c r="F292" s="4"/>
      <c r="G292" s="5"/>
      <c r="H292" s="6"/>
      <c r="I292" s="51"/>
      <c r="J292" s="51"/>
      <c r="K292" s="51"/>
      <c r="L292" s="52"/>
    </row>
    <row r="293" spans="1:12" ht="15">
      <c r="A293" s="19"/>
      <c r="B293" s="22"/>
      <c r="C293" s="7"/>
      <c r="D293" s="8"/>
      <c r="E293" s="9"/>
      <c r="F293" s="7"/>
      <c r="G293" s="8"/>
      <c r="H293" s="9"/>
      <c r="I293" s="53"/>
      <c r="J293" s="53"/>
      <c r="K293" s="53"/>
      <c r="L293" s="54"/>
    </row>
    <row r="294" spans="1:12" ht="15">
      <c r="A294" s="17" t="s">
        <v>194</v>
      </c>
      <c r="B294" s="20" t="s">
        <v>195</v>
      </c>
      <c r="C294" s="1"/>
      <c r="D294" s="2"/>
      <c r="E294" s="3"/>
      <c r="F294" s="1"/>
      <c r="G294" s="2"/>
      <c r="H294" s="3"/>
      <c r="I294" s="49">
        <v>3000000</v>
      </c>
      <c r="J294" s="49">
        <v>0</v>
      </c>
      <c r="K294" s="49">
        <v>0</v>
      </c>
      <c r="L294" s="50">
        <f aca="true" t="shared" si="82" ref="L294">SUM(I294:K296)</f>
        <v>3000000</v>
      </c>
    </row>
    <row r="295" spans="1:12" ht="18" customHeight="1">
      <c r="A295" s="18"/>
      <c r="B295" s="21"/>
      <c r="C295" s="4"/>
      <c r="D295" s="5"/>
      <c r="E295" s="6"/>
      <c r="F295" s="4"/>
      <c r="G295" s="5"/>
      <c r="H295" s="6"/>
      <c r="I295" s="51"/>
      <c r="J295" s="51"/>
      <c r="K295" s="51"/>
      <c r="L295" s="52"/>
    </row>
    <row r="296" spans="1:12" ht="15">
      <c r="A296" s="19"/>
      <c r="B296" s="22"/>
      <c r="C296" s="7"/>
      <c r="D296" s="8"/>
      <c r="E296" s="9"/>
      <c r="F296" s="7"/>
      <c r="G296" s="8"/>
      <c r="H296" s="9"/>
      <c r="I296" s="53"/>
      <c r="J296" s="53"/>
      <c r="K296" s="53"/>
      <c r="L296" s="54"/>
    </row>
    <row r="297" spans="1:12" ht="15">
      <c r="A297" s="17" t="s">
        <v>196</v>
      </c>
      <c r="B297" s="20" t="s">
        <v>197</v>
      </c>
      <c r="C297" s="1"/>
      <c r="D297" s="2"/>
      <c r="E297" s="3"/>
      <c r="F297" s="1"/>
      <c r="G297" s="2"/>
      <c r="H297" s="3"/>
      <c r="I297" s="49">
        <v>-6636928</v>
      </c>
      <c r="J297" s="49">
        <v>0</v>
      </c>
      <c r="K297" s="49">
        <v>0</v>
      </c>
      <c r="L297" s="50">
        <f aca="true" t="shared" si="83" ref="L297">SUM(I297:K299)</f>
        <v>-6636928</v>
      </c>
    </row>
    <row r="298" spans="1:12" ht="18" customHeight="1">
      <c r="A298" s="18"/>
      <c r="B298" s="21"/>
      <c r="C298" s="4"/>
      <c r="D298" s="5"/>
      <c r="E298" s="6"/>
      <c r="F298" s="4"/>
      <c r="G298" s="5"/>
      <c r="H298" s="6"/>
      <c r="I298" s="51"/>
      <c r="J298" s="51"/>
      <c r="K298" s="51"/>
      <c r="L298" s="52"/>
    </row>
    <row r="299" spans="1:12" ht="15">
      <c r="A299" s="19"/>
      <c r="B299" s="22"/>
      <c r="C299" s="7"/>
      <c r="D299" s="8"/>
      <c r="E299" s="9"/>
      <c r="F299" s="7"/>
      <c r="G299" s="8"/>
      <c r="H299" s="9"/>
      <c r="I299" s="53"/>
      <c r="J299" s="53"/>
      <c r="K299" s="53"/>
      <c r="L299" s="54"/>
    </row>
    <row r="300" spans="1:12" ht="15">
      <c r="A300" s="17" t="s">
        <v>198</v>
      </c>
      <c r="B300" s="20" t="s">
        <v>199</v>
      </c>
      <c r="C300" s="1"/>
      <c r="D300" s="2"/>
      <c r="E300" s="3"/>
      <c r="F300" s="1"/>
      <c r="G300" s="2"/>
      <c r="H300" s="3"/>
      <c r="I300" s="49">
        <v>-1000000</v>
      </c>
      <c r="J300" s="49">
        <v>0</v>
      </c>
      <c r="K300" s="49">
        <v>0</v>
      </c>
      <c r="L300" s="50">
        <f aca="true" t="shared" si="84" ref="L300">SUM(I300:K302)</f>
        <v>-1000000</v>
      </c>
    </row>
    <row r="301" spans="1:12" ht="18" customHeight="1">
      <c r="A301" s="18"/>
      <c r="B301" s="21"/>
      <c r="C301" s="4"/>
      <c r="D301" s="5"/>
      <c r="E301" s="6"/>
      <c r="F301" s="4"/>
      <c r="G301" s="5"/>
      <c r="H301" s="6"/>
      <c r="I301" s="51"/>
      <c r="J301" s="51"/>
      <c r="K301" s="51"/>
      <c r="L301" s="52"/>
    </row>
    <row r="302" spans="1:12" ht="15">
      <c r="A302" s="19"/>
      <c r="B302" s="22"/>
      <c r="C302" s="7"/>
      <c r="D302" s="8"/>
      <c r="E302" s="9"/>
      <c r="F302" s="7"/>
      <c r="G302" s="8"/>
      <c r="H302" s="9"/>
      <c r="I302" s="53"/>
      <c r="J302" s="53"/>
      <c r="K302" s="53"/>
      <c r="L302" s="54"/>
    </row>
    <row r="303" spans="1:12" ht="15">
      <c r="A303" s="17" t="s">
        <v>200</v>
      </c>
      <c r="B303" s="20" t="s">
        <v>201</v>
      </c>
      <c r="C303" s="1"/>
      <c r="D303" s="2"/>
      <c r="E303" s="3"/>
      <c r="F303" s="1"/>
      <c r="G303" s="2"/>
      <c r="H303" s="3"/>
      <c r="I303" s="49">
        <v>249621</v>
      </c>
      <c r="J303" s="49">
        <v>0</v>
      </c>
      <c r="K303" s="49">
        <v>0</v>
      </c>
      <c r="L303" s="50">
        <f aca="true" t="shared" si="85" ref="L303">SUM(I303:K305)</f>
        <v>249621</v>
      </c>
    </row>
    <row r="304" spans="1:12" ht="18" customHeight="1">
      <c r="A304" s="18"/>
      <c r="B304" s="21"/>
      <c r="C304" s="4"/>
      <c r="D304" s="5"/>
      <c r="E304" s="6"/>
      <c r="F304" s="4"/>
      <c r="G304" s="5"/>
      <c r="H304" s="6"/>
      <c r="I304" s="51"/>
      <c r="J304" s="51"/>
      <c r="K304" s="51"/>
      <c r="L304" s="52"/>
    </row>
    <row r="305" spans="1:12" ht="15">
      <c r="A305" s="19"/>
      <c r="B305" s="22"/>
      <c r="C305" s="7"/>
      <c r="D305" s="8"/>
      <c r="E305" s="9"/>
      <c r="F305" s="7"/>
      <c r="G305" s="8"/>
      <c r="H305" s="9"/>
      <c r="I305" s="53"/>
      <c r="J305" s="53"/>
      <c r="K305" s="53"/>
      <c r="L305" s="54"/>
    </row>
    <row r="306" spans="1:12" ht="15">
      <c r="A306" s="17" t="s">
        <v>202</v>
      </c>
      <c r="B306" s="20" t="s">
        <v>203</v>
      </c>
      <c r="C306" s="1"/>
      <c r="D306" s="2"/>
      <c r="E306" s="3"/>
      <c r="F306" s="1"/>
      <c r="G306" s="2"/>
      <c r="H306" s="3"/>
      <c r="I306" s="49">
        <v>809146</v>
      </c>
      <c r="J306" s="49">
        <v>0</v>
      </c>
      <c r="K306" s="49">
        <v>0</v>
      </c>
      <c r="L306" s="50">
        <f aca="true" t="shared" si="86" ref="L306">SUM(I306:K308)</f>
        <v>809146</v>
      </c>
    </row>
    <row r="307" spans="1:12" ht="18" customHeight="1">
      <c r="A307" s="18"/>
      <c r="B307" s="21"/>
      <c r="C307" s="4"/>
      <c r="D307" s="5"/>
      <c r="E307" s="6"/>
      <c r="F307" s="4"/>
      <c r="G307" s="5"/>
      <c r="H307" s="6"/>
      <c r="I307" s="51"/>
      <c r="J307" s="51"/>
      <c r="K307" s="51"/>
      <c r="L307" s="52"/>
    </row>
    <row r="308" spans="1:12" ht="15">
      <c r="A308" s="19"/>
      <c r="B308" s="22"/>
      <c r="C308" s="7"/>
      <c r="D308" s="8"/>
      <c r="E308" s="9"/>
      <c r="F308" s="7"/>
      <c r="G308" s="8"/>
      <c r="H308" s="9"/>
      <c r="I308" s="53"/>
      <c r="J308" s="53"/>
      <c r="K308" s="53"/>
      <c r="L308" s="54"/>
    </row>
    <row r="309" spans="1:12" ht="15">
      <c r="A309" s="17" t="s">
        <v>204</v>
      </c>
      <c r="B309" s="20" t="s">
        <v>205</v>
      </c>
      <c r="C309" s="1"/>
      <c r="D309" s="2"/>
      <c r="E309" s="3"/>
      <c r="F309" s="1"/>
      <c r="G309" s="2"/>
      <c r="H309" s="3"/>
      <c r="I309" s="49">
        <v>3490956</v>
      </c>
      <c r="J309" s="49">
        <v>0</v>
      </c>
      <c r="K309" s="49">
        <v>0</v>
      </c>
      <c r="L309" s="50">
        <f aca="true" t="shared" si="87" ref="L309">SUM(I309:K311)</f>
        <v>3490956</v>
      </c>
    </row>
    <row r="310" spans="1:12" ht="18" customHeight="1">
      <c r="A310" s="18"/>
      <c r="B310" s="21"/>
      <c r="C310" s="4"/>
      <c r="D310" s="5"/>
      <c r="E310" s="6"/>
      <c r="F310" s="4"/>
      <c r="G310" s="5"/>
      <c r="H310" s="6"/>
      <c r="I310" s="51"/>
      <c r="J310" s="51"/>
      <c r="K310" s="51"/>
      <c r="L310" s="52"/>
    </row>
    <row r="311" spans="1:12" ht="15">
      <c r="A311" s="19"/>
      <c r="B311" s="22"/>
      <c r="C311" s="7"/>
      <c r="D311" s="8"/>
      <c r="E311" s="9"/>
      <c r="F311" s="7"/>
      <c r="G311" s="8"/>
      <c r="H311" s="9"/>
      <c r="I311" s="53"/>
      <c r="J311" s="53"/>
      <c r="K311" s="53"/>
      <c r="L311" s="54"/>
    </row>
    <row r="312" spans="1:12" ht="15">
      <c r="A312" s="17" t="s">
        <v>206</v>
      </c>
      <c r="B312" s="20" t="s">
        <v>207</v>
      </c>
      <c r="C312" s="1"/>
      <c r="D312" s="2"/>
      <c r="E312" s="3"/>
      <c r="F312" s="1"/>
      <c r="G312" s="2"/>
      <c r="H312" s="3"/>
      <c r="I312" s="49">
        <v>-382347</v>
      </c>
      <c r="J312" s="49">
        <v>0</v>
      </c>
      <c r="K312" s="49">
        <v>0</v>
      </c>
      <c r="L312" s="50">
        <f aca="true" t="shared" si="88" ref="L312">SUM(I312:K314)</f>
        <v>-382347</v>
      </c>
    </row>
    <row r="313" spans="1:12" ht="18" customHeight="1">
      <c r="A313" s="18"/>
      <c r="B313" s="21"/>
      <c r="C313" s="4"/>
      <c r="D313" s="5"/>
      <c r="E313" s="6"/>
      <c r="F313" s="4"/>
      <c r="G313" s="5"/>
      <c r="H313" s="6"/>
      <c r="I313" s="51"/>
      <c r="J313" s="51"/>
      <c r="K313" s="51"/>
      <c r="L313" s="52"/>
    </row>
    <row r="314" spans="1:12" ht="15">
      <c r="A314" s="19"/>
      <c r="B314" s="22"/>
      <c r="C314" s="7"/>
      <c r="D314" s="8"/>
      <c r="E314" s="9"/>
      <c r="F314" s="7"/>
      <c r="G314" s="8"/>
      <c r="H314" s="9"/>
      <c r="I314" s="53"/>
      <c r="J314" s="53"/>
      <c r="K314" s="53"/>
      <c r="L314" s="54"/>
    </row>
    <row r="315" spans="1:12" ht="15">
      <c r="A315" s="17" t="s">
        <v>208</v>
      </c>
      <c r="B315" s="20" t="s">
        <v>209</v>
      </c>
      <c r="C315" s="1"/>
      <c r="D315" s="2"/>
      <c r="E315" s="3"/>
      <c r="F315" s="1"/>
      <c r="G315" s="2"/>
      <c r="H315" s="3"/>
      <c r="I315" s="49">
        <v>2000000</v>
      </c>
      <c r="J315" s="49">
        <v>0</v>
      </c>
      <c r="K315" s="49">
        <v>0</v>
      </c>
      <c r="L315" s="50">
        <f aca="true" t="shared" si="89" ref="L315">SUM(I315:K317)</f>
        <v>2000000</v>
      </c>
    </row>
    <row r="316" spans="1:12" ht="18" customHeight="1">
      <c r="A316" s="18"/>
      <c r="B316" s="21"/>
      <c r="C316" s="4"/>
      <c r="D316" s="5"/>
      <c r="E316" s="6"/>
      <c r="F316" s="4"/>
      <c r="G316" s="5"/>
      <c r="H316" s="6"/>
      <c r="I316" s="51"/>
      <c r="J316" s="51"/>
      <c r="K316" s="51"/>
      <c r="L316" s="52"/>
    </row>
    <row r="317" spans="1:12" ht="15">
      <c r="A317" s="19"/>
      <c r="B317" s="22"/>
      <c r="C317" s="7"/>
      <c r="D317" s="8"/>
      <c r="E317" s="9"/>
      <c r="F317" s="7"/>
      <c r="G317" s="8"/>
      <c r="H317" s="9"/>
      <c r="I317" s="53"/>
      <c r="J317" s="53"/>
      <c r="K317" s="53"/>
      <c r="L317" s="54"/>
    </row>
    <row r="318" spans="1:12" ht="15">
      <c r="A318" s="17" t="s">
        <v>210</v>
      </c>
      <c r="B318" s="20" t="s">
        <v>211</v>
      </c>
      <c r="C318" s="1"/>
      <c r="D318" s="2"/>
      <c r="E318" s="3"/>
      <c r="F318" s="1"/>
      <c r="G318" s="2"/>
      <c r="H318" s="3"/>
      <c r="I318" s="49">
        <v>1000000</v>
      </c>
      <c r="J318" s="49">
        <v>0</v>
      </c>
      <c r="K318" s="49">
        <v>0</v>
      </c>
      <c r="L318" s="50">
        <f aca="true" t="shared" si="90" ref="L318">SUM(I318:K320)</f>
        <v>1000000</v>
      </c>
    </row>
    <row r="319" spans="1:12" ht="18" customHeight="1">
      <c r="A319" s="18"/>
      <c r="B319" s="21"/>
      <c r="C319" s="4"/>
      <c r="D319" s="5"/>
      <c r="E319" s="6"/>
      <c r="F319" s="4"/>
      <c r="G319" s="5"/>
      <c r="H319" s="6"/>
      <c r="I319" s="51"/>
      <c r="J319" s="51"/>
      <c r="K319" s="51"/>
      <c r="L319" s="52"/>
    </row>
    <row r="320" spans="1:12" ht="15">
      <c r="A320" s="19"/>
      <c r="B320" s="22"/>
      <c r="C320" s="7"/>
      <c r="D320" s="8"/>
      <c r="E320" s="9"/>
      <c r="F320" s="7"/>
      <c r="G320" s="8"/>
      <c r="H320" s="9"/>
      <c r="I320" s="53"/>
      <c r="J320" s="53"/>
      <c r="K320" s="53"/>
      <c r="L320" s="54"/>
    </row>
    <row r="321" spans="1:12" ht="15">
      <c r="A321" s="17" t="s">
        <v>212</v>
      </c>
      <c r="B321" s="20" t="s">
        <v>213</v>
      </c>
      <c r="C321" s="1"/>
      <c r="D321" s="2"/>
      <c r="E321" s="3"/>
      <c r="F321" s="1"/>
      <c r="G321" s="2"/>
      <c r="H321" s="3"/>
      <c r="I321" s="49">
        <v>-999402</v>
      </c>
      <c r="J321" s="49">
        <v>0</v>
      </c>
      <c r="K321" s="49">
        <v>0</v>
      </c>
      <c r="L321" s="50">
        <f aca="true" t="shared" si="91" ref="L321">SUM(I321:K323)</f>
        <v>-999402</v>
      </c>
    </row>
    <row r="322" spans="1:12" ht="18" customHeight="1">
      <c r="A322" s="18"/>
      <c r="B322" s="21"/>
      <c r="C322" s="4"/>
      <c r="D322" s="5"/>
      <c r="E322" s="6"/>
      <c r="F322" s="4"/>
      <c r="G322" s="5"/>
      <c r="H322" s="6"/>
      <c r="I322" s="51"/>
      <c r="J322" s="51"/>
      <c r="K322" s="51"/>
      <c r="L322" s="52"/>
    </row>
    <row r="323" spans="1:12" ht="15">
      <c r="A323" s="19"/>
      <c r="B323" s="22"/>
      <c r="C323" s="7"/>
      <c r="D323" s="8"/>
      <c r="E323" s="9"/>
      <c r="F323" s="7"/>
      <c r="G323" s="8"/>
      <c r="H323" s="9"/>
      <c r="I323" s="53"/>
      <c r="J323" s="53"/>
      <c r="K323" s="53"/>
      <c r="L323" s="54"/>
    </row>
    <row r="324" spans="1:12" ht="15">
      <c r="A324" s="17" t="s">
        <v>214</v>
      </c>
      <c r="B324" s="20" t="s">
        <v>215</v>
      </c>
      <c r="C324" s="1"/>
      <c r="D324" s="2"/>
      <c r="E324" s="3"/>
      <c r="F324" s="1"/>
      <c r="G324" s="2"/>
      <c r="H324" s="3"/>
      <c r="I324" s="49">
        <v>-1000000</v>
      </c>
      <c r="J324" s="49">
        <v>0</v>
      </c>
      <c r="K324" s="49">
        <v>0</v>
      </c>
      <c r="L324" s="50">
        <f aca="true" t="shared" si="92" ref="L324">SUM(I324:K326)</f>
        <v>-1000000</v>
      </c>
    </row>
    <row r="325" spans="1:12" ht="18" customHeight="1">
      <c r="A325" s="18"/>
      <c r="B325" s="21"/>
      <c r="C325" s="4"/>
      <c r="D325" s="5"/>
      <c r="E325" s="6"/>
      <c r="F325" s="4"/>
      <c r="G325" s="5"/>
      <c r="H325" s="6"/>
      <c r="I325" s="51"/>
      <c r="J325" s="51"/>
      <c r="K325" s="51"/>
      <c r="L325" s="52"/>
    </row>
    <row r="326" spans="1:12" ht="15">
      <c r="A326" s="19"/>
      <c r="B326" s="22"/>
      <c r="C326" s="7"/>
      <c r="D326" s="8"/>
      <c r="E326" s="9"/>
      <c r="F326" s="7"/>
      <c r="G326" s="8"/>
      <c r="H326" s="9"/>
      <c r="I326" s="53"/>
      <c r="J326" s="53"/>
      <c r="K326" s="53"/>
      <c r="L326" s="54"/>
    </row>
    <row r="327" spans="1:12" ht="15">
      <c r="A327" s="17" t="s">
        <v>216</v>
      </c>
      <c r="B327" s="20" t="s">
        <v>217</v>
      </c>
      <c r="C327" s="1"/>
      <c r="D327" s="2"/>
      <c r="E327" s="3"/>
      <c r="F327" s="1"/>
      <c r="G327" s="2"/>
      <c r="H327" s="3"/>
      <c r="I327" s="49">
        <v>0</v>
      </c>
      <c r="J327" s="49">
        <v>0</v>
      </c>
      <c r="K327" s="49">
        <v>0</v>
      </c>
      <c r="L327" s="50">
        <f aca="true" t="shared" si="93" ref="L327">SUM(I327:K329)</f>
        <v>0</v>
      </c>
    </row>
    <row r="328" spans="1:12" ht="18" customHeight="1">
      <c r="A328" s="18"/>
      <c r="B328" s="21"/>
      <c r="C328" s="4"/>
      <c r="D328" s="5"/>
      <c r="E328" s="6"/>
      <c r="F328" s="4"/>
      <c r="G328" s="5"/>
      <c r="H328" s="6"/>
      <c r="I328" s="51"/>
      <c r="J328" s="51"/>
      <c r="K328" s="51"/>
      <c r="L328" s="52"/>
    </row>
    <row r="329" spans="1:12" ht="15">
      <c r="A329" s="19"/>
      <c r="B329" s="22"/>
      <c r="C329" s="7"/>
      <c r="D329" s="8"/>
      <c r="E329" s="9"/>
      <c r="F329" s="7"/>
      <c r="G329" s="8"/>
      <c r="H329" s="9"/>
      <c r="I329" s="53"/>
      <c r="J329" s="53"/>
      <c r="K329" s="53"/>
      <c r="L329" s="54"/>
    </row>
    <row r="330" spans="1:12" ht="15">
      <c r="A330" s="17" t="s">
        <v>218</v>
      </c>
      <c r="B330" s="20" t="s">
        <v>219</v>
      </c>
      <c r="C330" s="1"/>
      <c r="D330" s="2"/>
      <c r="E330" s="3"/>
      <c r="F330" s="1"/>
      <c r="G330" s="2"/>
      <c r="H330" s="3"/>
      <c r="I330" s="49">
        <v>-4055050</v>
      </c>
      <c r="J330" s="49">
        <v>0</v>
      </c>
      <c r="K330" s="49">
        <v>0</v>
      </c>
      <c r="L330" s="50">
        <f aca="true" t="shared" si="94" ref="L330">SUM(I330:K332)</f>
        <v>-4055050</v>
      </c>
    </row>
    <row r="331" spans="1:12" ht="18" customHeight="1">
      <c r="A331" s="18"/>
      <c r="B331" s="21"/>
      <c r="C331" s="4"/>
      <c r="D331" s="5"/>
      <c r="E331" s="6"/>
      <c r="F331" s="4"/>
      <c r="G331" s="5"/>
      <c r="H331" s="6"/>
      <c r="I331" s="51"/>
      <c r="J331" s="51"/>
      <c r="K331" s="51"/>
      <c r="L331" s="52"/>
    </row>
    <row r="332" spans="1:12" ht="15">
      <c r="A332" s="19"/>
      <c r="B332" s="22"/>
      <c r="C332" s="7"/>
      <c r="D332" s="8"/>
      <c r="E332" s="9"/>
      <c r="F332" s="7"/>
      <c r="G332" s="8"/>
      <c r="H332" s="9"/>
      <c r="I332" s="53"/>
      <c r="J332" s="53"/>
      <c r="K332" s="53"/>
      <c r="L332" s="54"/>
    </row>
    <row r="333" spans="1:12" ht="15">
      <c r="A333" s="17" t="s">
        <v>220</v>
      </c>
      <c r="B333" s="20" t="s">
        <v>221</v>
      </c>
      <c r="C333" s="1"/>
      <c r="D333" s="2"/>
      <c r="E333" s="3"/>
      <c r="F333" s="1"/>
      <c r="G333" s="2"/>
      <c r="H333" s="3"/>
      <c r="I333" s="49">
        <v>6000000</v>
      </c>
      <c r="J333" s="49">
        <v>0</v>
      </c>
      <c r="K333" s="49">
        <v>0</v>
      </c>
      <c r="L333" s="50">
        <f aca="true" t="shared" si="95" ref="L333">SUM(I333:K335)</f>
        <v>6000000</v>
      </c>
    </row>
    <row r="334" spans="1:12" ht="18" customHeight="1">
      <c r="A334" s="18"/>
      <c r="B334" s="21"/>
      <c r="C334" s="4"/>
      <c r="D334" s="5"/>
      <c r="E334" s="6"/>
      <c r="F334" s="4"/>
      <c r="G334" s="5"/>
      <c r="H334" s="6"/>
      <c r="I334" s="51"/>
      <c r="J334" s="51"/>
      <c r="K334" s="51"/>
      <c r="L334" s="52"/>
    </row>
    <row r="335" spans="1:12" ht="15">
      <c r="A335" s="19"/>
      <c r="B335" s="22"/>
      <c r="C335" s="7"/>
      <c r="D335" s="8"/>
      <c r="E335" s="9"/>
      <c r="F335" s="7"/>
      <c r="G335" s="8"/>
      <c r="H335" s="9"/>
      <c r="I335" s="53"/>
      <c r="J335" s="53"/>
      <c r="K335" s="53"/>
      <c r="L335" s="54"/>
    </row>
    <row r="336" spans="1:12" ht="15">
      <c r="A336" s="17" t="s">
        <v>222</v>
      </c>
      <c r="B336" s="20" t="s">
        <v>223</v>
      </c>
      <c r="C336" s="1"/>
      <c r="D336" s="2"/>
      <c r="E336" s="3"/>
      <c r="F336" s="1"/>
      <c r="G336" s="2"/>
      <c r="H336" s="3"/>
      <c r="I336" s="49">
        <v>360592</v>
      </c>
      <c r="J336" s="49">
        <v>0</v>
      </c>
      <c r="K336" s="49">
        <v>0</v>
      </c>
      <c r="L336" s="50">
        <f aca="true" t="shared" si="96" ref="L336">SUM(I336:K338)</f>
        <v>360592</v>
      </c>
    </row>
    <row r="337" spans="1:12" ht="18" customHeight="1">
      <c r="A337" s="18"/>
      <c r="B337" s="21"/>
      <c r="C337" s="4"/>
      <c r="D337" s="5"/>
      <c r="E337" s="6"/>
      <c r="F337" s="4"/>
      <c r="G337" s="5"/>
      <c r="H337" s="6"/>
      <c r="I337" s="51"/>
      <c r="J337" s="51"/>
      <c r="K337" s="51"/>
      <c r="L337" s="52"/>
    </row>
    <row r="338" spans="1:12" ht="15">
      <c r="A338" s="19"/>
      <c r="B338" s="22"/>
      <c r="C338" s="7"/>
      <c r="D338" s="8"/>
      <c r="E338" s="9"/>
      <c r="F338" s="7"/>
      <c r="G338" s="8"/>
      <c r="H338" s="9"/>
      <c r="I338" s="53"/>
      <c r="J338" s="53"/>
      <c r="K338" s="53"/>
      <c r="L338" s="54"/>
    </row>
    <row r="339" spans="1:12" ht="18" customHeight="1">
      <c r="A339" s="23" t="s">
        <v>224</v>
      </c>
      <c r="B339" s="11"/>
      <c r="C339" s="24" t="s">
        <v>123</v>
      </c>
      <c r="D339" s="25"/>
      <c r="E339" s="26"/>
      <c r="F339" s="24" t="s">
        <v>124</v>
      </c>
      <c r="G339" s="25"/>
      <c r="H339" s="26"/>
      <c r="I339" s="55">
        <f>SUM(I285:I336)</f>
        <v>2146716</v>
      </c>
      <c r="J339" s="55">
        <f aca="true" t="shared" si="97" ref="J339:K339">SUM(J285:J336)</f>
        <v>0</v>
      </c>
      <c r="K339" s="55">
        <f t="shared" si="97"/>
        <v>0</v>
      </c>
      <c r="L339" s="56">
        <f>SUM(I339:K339)</f>
        <v>2146716</v>
      </c>
    </row>
    <row r="340" spans="1:12" ht="6.75" customHeight="1">
      <c r="A340" s="27" t="s">
        <v>124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28"/>
    </row>
    <row r="341" spans="1:12" ht="18" customHeight="1">
      <c r="A341" s="14" t="s">
        <v>225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30"/>
    </row>
    <row r="342" spans="1:12" ht="15">
      <c r="A342" s="17" t="s">
        <v>226</v>
      </c>
      <c r="B342" s="20" t="s">
        <v>227</v>
      </c>
      <c r="C342" s="1"/>
      <c r="D342" s="2"/>
      <c r="E342" s="3"/>
      <c r="F342" s="1"/>
      <c r="G342" s="2"/>
      <c r="H342" s="3"/>
      <c r="I342" s="49">
        <v>23431038</v>
      </c>
      <c r="J342" s="49">
        <v>83103146</v>
      </c>
      <c r="K342" s="49">
        <v>0</v>
      </c>
      <c r="L342" s="50">
        <f>SUM(I342:K344)</f>
        <v>106534184</v>
      </c>
    </row>
    <row r="343" spans="1:12" ht="18" customHeight="1">
      <c r="A343" s="18"/>
      <c r="B343" s="21"/>
      <c r="C343" s="4"/>
      <c r="D343" s="5"/>
      <c r="E343" s="6"/>
      <c r="F343" s="4"/>
      <c r="G343" s="5"/>
      <c r="H343" s="6"/>
      <c r="I343" s="51"/>
      <c r="J343" s="51"/>
      <c r="K343" s="51"/>
      <c r="L343" s="52"/>
    </row>
    <row r="344" spans="1:12" ht="15">
      <c r="A344" s="19"/>
      <c r="B344" s="22"/>
      <c r="C344" s="7"/>
      <c r="D344" s="8"/>
      <c r="E344" s="9"/>
      <c r="F344" s="7"/>
      <c r="G344" s="8"/>
      <c r="H344" s="9"/>
      <c r="I344" s="53"/>
      <c r="J344" s="53"/>
      <c r="K344" s="53"/>
      <c r="L344" s="54"/>
    </row>
    <row r="345" spans="1:12" ht="15">
      <c r="A345" s="17" t="s">
        <v>228</v>
      </c>
      <c r="B345" s="20" t="s">
        <v>229</v>
      </c>
      <c r="C345" s="1"/>
      <c r="D345" s="2"/>
      <c r="E345" s="3"/>
      <c r="F345" s="1"/>
      <c r="G345" s="2"/>
      <c r="H345" s="3"/>
      <c r="I345" s="49">
        <v>31313832</v>
      </c>
      <c r="J345" s="49">
        <v>0</v>
      </c>
      <c r="K345" s="49">
        <v>0</v>
      </c>
      <c r="L345" s="50">
        <f aca="true" t="shared" si="98" ref="L345">SUM(I345:K347)</f>
        <v>31313832</v>
      </c>
    </row>
    <row r="346" spans="1:12" ht="18" customHeight="1">
      <c r="A346" s="18"/>
      <c r="B346" s="21"/>
      <c r="C346" s="4"/>
      <c r="D346" s="5"/>
      <c r="E346" s="6"/>
      <c r="F346" s="4"/>
      <c r="G346" s="5"/>
      <c r="H346" s="6"/>
      <c r="I346" s="51"/>
      <c r="J346" s="51"/>
      <c r="K346" s="51"/>
      <c r="L346" s="52"/>
    </row>
    <row r="347" spans="1:12" ht="15">
      <c r="A347" s="19"/>
      <c r="B347" s="22"/>
      <c r="C347" s="7"/>
      <c r="D347" s="8"/>
      <c r="E347" s="9"/>
      <c r="F347" s="7"/>
      <c r="G347" s="8"/>
      <c r="H347" s="9"/>
      <c r="I347" s="53"/>
      <c r="J347" s="53"/>
      <c r="K347" s="53"/>
      <c r="L347" s="54"/>
    </row>
    <row r="348" spans="1:12" ht="15">
      <c r="A348" s="17" t="s">
        <v>230</v>
      </c>
      <c r="B348" s="20" t="s">
        <v>231</v>
      </c>
      <c r="C348" s="1"/>
      <c r="D348" s="2"/>
      <c r="E348" s="3"/>
      <c r="F348" s="1"/>
      <c r="G348" s="2"/>
      <c r="H348" s="3"/>
      <c r="I348" s="49">
        <v>25710314</v>
      </c>
      <c r="J348" s="49">
        <v>0</v>
      </c>
      <c r="K348" s="49">
        <v>0</v>
      </c>
      <c r="L348" s="50">
        <f aca="true" t="shared" si="99" ref="L348">SUM(I348:K350)</f>
        <v>25710314</v>
      </c>
    </row>
    <row r="349" spans="1:12" ht="18" customHeight="1">
      <c r="A349" s="18"/>
      <c r="B349" s="21"/>
      <c r="C349" s="4"/>
      <c r="D349" s="5"/>
      <c r="E349" s="6"/>
      <c r="F349" s="4"/>
      <c r="G349" s="5"/>
      <c r="H349" s="6"/>
      <c r="I349" s="51"/>
      <c r="J349" s="51"/>
      <c r="K349" s="51"/>
      <c r="L349" s="52"/>
    </row>
    <row r="350" spans="1:12" ht="15">
      <c r="A350" s="19"/>
      <c r="B350" s="22"/>
      <c r="C350" s="7"/>
      <c r="D350" s="8"/>
      <c r="E350" s="9"/>
      <c r="F350" s="7"/>
      <c r="G350" s="8"/>
      <c r="H350" s="9"/>
      <c r="I350" s="53"/>
      <c r="J350" s="53"/>
      <c r="K350" s="53"/>
      <c r="L350" s="54"/>
    </row>
    <row r="351" spans="1:12" ht="18" customHeight="1">
      <c r="A351" s="23" t="s">
        <v>232</v>
      </c>
      <c r="B351" s="11"/>
      <c r="C351" s="24" t="s">
        <v>123</v>
      </c>
      <c r="D351" s="25"/>
      <c r="E351" s="26"/>
      <c r="F351" s="24" t="s">
        <v>124</v>
      </c>
      <c r="G351" s="25"/>
      <c r="H351" s="26"/>
      <c r="I351" s="55">
        <f>SUM(I342:I350)</f>
        <v>80455184</v>
      </c>
      <c r="J351" s="55">
        <f aca="true" t="shared" si="100" ref="J351:K351">SUM(J342:J350)</f>
        <v>83103146</v>
      </c>
      <c r="K351" s="55">
        <f t="shared" si="100"/>
        <v>0</v>
      </c>
      <c r="L351" s="56">
        <f>SUM(I351:K351)</f>
        <v>163558330</v>
      </c>
    </row>
    <row r="352" spans="1:12" ht="6.75" customHeight="1">
      <c r="A352" s="27" t="s">
        <v>124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28"/>
    </row>
    <row r="353" spans="1:12" ht="18" customHeight="1">
      <c r="A353" s="14" t="s">
        <v>233</v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30"/>
    </row>
    <row r="354" spans="1:12" ht="15">
      <c r="A354" s="17" t="s">
        <v>234</v>
      </c>
      <c r="B354" s="20" t="s">
        <v>235</v>
      </c>
      <c r="C354" s="1"/>
      <c r="D354" s="2"/>
      <c r="E354" s="3"/>
      <c r="F354" s="1"/>
      <c r="G354" s="2"/>
      <c r="H354" s="3"/>
      <c r="I354" s="49">
        <v>493551</v>
      </c>
      <c r="J354" s="49">
        <v>0</v>
      </c>
      <c r="K354" s="49">
        <v>0</v>
      </c>
      <c r="L354" s="50">
        <f>SUM(I354:K356)</f>
        <v>493551</v>
      </c>
    </row>
    <row r="355" spans="1:12" ht="18" customHeight="1">
      <c r="A355" s="18"/>
      <c r="B355" s="21"/>
      <c r="C355" s="4"/>
      <c r="D355" s="5"/>
      <c r="E355" s="6"/>
      <c r="F355" s="4"/>
      <c r="G355" s="5"/>
      <c r="H355" s="6"/>
      <c r="I355" s="51"/>
      <c r="J355" s="51"/>
      <c r="K355" s="51"/>
      <c r="L355" s="52"/>
    </row>
    <row r="356" spans="1:12" ht="15">
      <c r="A356" s="19"/>
      <c r="B356" s="22"/>
      <c r="C356" s="7"/>
      <c r="D356" s="8"/>
      <c r="E356" s="9"/>
      <c r="F356" s="7"/>
      <c r="G356" s="8"/>
      <c r="H356" s="9"/>
      <c r="I356" s="53"/>
      <c r="J356" s="53"/>
      <c r="K356" s="53"/>
      <c r="L356" s="54"/>
    </row>
    <row r="357" spans="1:12" ht="15">
      <c r="A357" s="17" t="s">
        <v>236</v>
      </c>
      <c r="B357" s="20" t="s">
        <v>237</v>
      </c>
      <c r="C357" s="1"/>
      <c r="D357" s="2"/>
      <c r="E357" s="3"/>
      <c r="F357" s="1"/>
      <c r="G357" s="2"/>
      <c r="H357" s="3"/>
      <c r="I357" s="49">
        <v>81679</v>
      </c>
      <c r="J357" s="49">
        <v>0</v>
      </c>
      <c r="K357" s="49">
        <v>0</v>
      </c>
      <c r="L357" s="50">
        <f aca="true" t="shared" si="101" ref="L357">SUM(I357:K359)</f>
        <v>81679</v>
      </c>
    </row>
    <row r="358" spans="1:12" ht="18" customHeight="1">
      <c r="A358" s="18"/>
      <c r="B358" s="21"/>
      <c r="C358" s="4"/>
      <c r="D358" s="5"/>
      <c r="E358" s="6"/>
      <c r="F358" s="4"/>
      <c r="G358" s="5"/>
      <c r="H358" s="6"/>
      <c r="I358" s="51"/>
      <c r="J358" s="51"/>
      <c r="K358" s="51"/>
      <c r="L358" s="52"/>
    </row>
    <row r="359" spans="1:12" ht="15">
      <c r="A359" s="19"/>
      <c r="B359" s="22"/>
      <c r="C359" s="7"/>
      <c r="D359" s="8"/>
      <c r="E359" s="9"/>
      <c r="F359" s="7"/>
      <c r="G359" s="8"/>
      <c r="H359" s="9"/>
      <c r="I359" s="53"/>
      <c r="J359" s="53"/>
      <c r="K359" s="53"/>
      <c r="L359" s="54"/>
    </row>
    <row r="360" spans="1:12" ht="15">
      <c r="A360" s="17" t="s">
        <v>238</v>
      </c>
      <c r="B360" s="20" t="s">
        <v>239</v>
      </c>
      <c r="C360" s="1"/>
      <c r="D360" s="2"/>
      <c r="E360" s="3"/>
      <c r="F360" s="1"/>
      <c r="G360" s="2"/>
      <c r="H360" s="3"/>
      <c r="I360" s="49">
        <v>-493551</v>
      </c>
      <c r="J360" s="49">
        <v>0</v>
      </c>
      <c r="K360" s="49">
        <v>0</v>
      </c>
      <c r="L360" s="50">
        <f aca="true" t="shared" si="102" ref="L360">SUM(I360:K362)</f>
        <v>-493551</v>
      </c>
    </row>
    <row r="361" spans="1:12" ht="18" customHeight="1">
      <c r="A361" s="18"/>
      <c r="B361" s="21"/>
      <c r="C361" s="4"/>
      <c r="D361" s="5"/>
      <c r="E361" s="6"/>
      <c r="F361" s="4"/>
      <c r="G361" s="5"/>
      <c r="H361" s="6"/>
      <c r="I361" s="51"/>
      <c r="J361" s="51"/>
      <c r="K361" s="51"/>
      <c r="L361" s="52"/>
    </row>
    <row r="362" spans="1:12" ht="15">
      <c r="A362" s="19"/>
      <c r="B362" s="22"/>
      <c r="C362" s="7"/>
      <c r="D362" s="8"/>
      <c r="E362" s="9"/>
      <c r="F362" s="7"/>
      <c r="G362" s="8"/>
      <c r="H362" s="9"/>
      <c r="I362" s="53"/>
      <c r="J362" s="53"/>
      <c r="K362" s="53"/>
      <c r="L362" s="54"/>
    </row>
    <row r="363" spans="1:12" ht="15">
      <c r="A363" s="17" t="s">
        <v>240</v>
      </c>
      <c r="B363" s="20" t="s">
        <v>241</v>
      </c>
      <c r="C363" s="1"/>
      <c r="D363" s="2"/>
      <c r="E363" s="3"/>
      <c r="F363" s="1"/>
      <c r="G363" s="2"/>
      <c r="H363" s="3"/>
      <c r="I363" s="49">
        <v>419904</v>
      </c>
      <c r="J363" s="49">
        <v>0</v>
      </c>
      <c r="K363" s="49">
        <v>0</v>
      </c>
      <c r="L363" s="50">
        <f aca="true" t="shared" si="103" ref="L363">SUM(I363:K365)</f>
        <v>419904</v>
      </c>
    </row>
    <row r="364" spans="1:12" ht="18" customHeight="1">
      <c r="A364" s="18"/>
      <c r="B364" s="21"/>
      <c r="C364" s="4"/>
      <c r="D364" s="5"/>
      <c r="E364" s="6"/>
      <c r="F364" s="4"/>
      <c r="G364" s="5"/>
      <c r="H364" s="6"/>
      <c r="I364" s="51"/>
      <c r="J364" s="51"/>
      <c r="K364" s="51"/>
      <c r="L364" s="52"/>
    </row>
    <row r="365" spans="1:12" ht="15">
      <c r="A365" s="19"/>
      <c r="B365" s="22"/>
      <c r="C365" s="7"/>
      <c r="D365" s="8"/>
      <c r="E365" s="9"/>
      <c r="F365" s="7"/>
      <c r="G365" s="8"/>
      <c r="H365" s="9"/>
      <c r="I365" s="53"/>
      <c r="J365" s="53"/>
      <c r="K365" s="53"/>
      <c r="L365" s="54"/>
    </row>
    <row r="366" spans="1:12" ht="18" customHeight="1">
      <c r="A366" s="23" t="s">
        <v>242</v>
      </c>
      <c r="B366" s="11"/>
      <c r="C366" s="24" t="s">
        <v>123</v>
      </c>
      <c r="D366" s="25"/>
      <c r="E366" s="26"/>
      <c r="F366" s="24" t="s">
        <v>124</v>
      </c>
      <c r="G366" s="25"/>
      <c r="H366" s="26"/>
      <c r="I366" s="55">
        <f>SUM(I354:I365)</f>
        <v>501583</v>
      </c>
      <c r="J366" s="55">
        <f aca="true" t="shared" si="104" ref="J366:K366">SUM(J354:J365)</f>
        <v>0</v>
      </c>
      <c r="K366" s="55">
        <f t="shared" si="104"/>
        <v>0</v>
      </c>
      <c r="L366" s="56">
        <f>SUM(I366:K366)</f>
        <v>501583</v>
      </c>
    </row>
    <row r="367" spans="1:12" ht="6.75" customHeight="1">
      <c r="A367" s="27" t="s">
        <v>124</v>
      </c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28"/>
    </row>
    <row r="368" spans="1:12" ht="18" customHeight="1">
      <c r="A368" s="14" t="s">
        <v>243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30"/>
    </row>
    <row r="369" spans="1:12" ht="15">
      <c r="A369" s="17" t="s">
        <v>244</v>
      </c>
      <c r="B369" s="20" t="s">
        <v>245</v>
      </c>
      <c r="C369" s="1"/>
      <c r="D369" s="2"/>
      <c r="E369" s="3"/>
      <c r="F369" s="1"/>
      <c r="G369" s="2"/>
      <c r="H369" s="3"/>
      <c r="I369" s="49">
        <v>56000</v>
      </c>
      <c r="J369" s="49">
        <v>0</v>
      </c>
      <c r="K369" s="49">
        <v>0</v>
      </c>
      <c r="L369" s="50">
        <f>SUM(I369:K371)</f>
        <v>56000</v>
      </c>
    </row>
    <row r="370" spans="1:12" ht="18" customHeight="1">
      <c r="A370" s="18"/>
      <c r="B370" s="21"/>
      <c r="C370" s="4"/>
      <c r="D370" s="5"/>
      <c r="E370" s="6"/>
      <c r="F370" s="4"/>
      <c r="G370" s="5"/>
      <c r="H370" s="6"/>
      <c r="I370" s="51"/>
      <c r="J370" s="51"/>
      <c r="K370" s="51"/>
      <c r="L370" s="52"/>
    </row>
    <row r="371" spans="1:12" ht="15">
      <c r="A371" s="19"/>
      <c r="B371" s="22"/>
      <c r="C371" s="7"/>
      <c r="D371" s="8"/>
      <c r="E371" s="9"/>
      <c r="F371" s="7"/>
      <c r="G371" s="8"/>
      <c r="H371" s="9"/>
      <c r="I371" s="53"/>
      <c r="J371" s="53"/>
      <c r="K371" s="53"/>
      <c r="L371" s="54"/>
    </row>
    <row r="372" spans="1:12" ht="15">
      <c r="A372" s="17" t="s">
        <v>246</v>
      </c>
      <c r="B372" s="20" t="s">
        <v>247</v>
      </c>
      <c r="C372" s="1"/>
      <c r="D372" s="2"/>
      <c r="E372" s="3"/>
      <c r="F372" s="1"/>
      <c r="G372" s="2"/>
      <c r="H372" s="3"/>
      <c r="I372" s="49">
        <v>-346930</v>
      </c>
      <c r="J372" s="49">
        <v>0</v>
      </c>
      <c r="K372" s="49">
        <v>0</v>
      </c>
      <c r="L372" s="50">
        <f aca="true" t="shared" si="105" ref="L372">SUM(I372:K374)</f>
        <v>-346930</v>
      </c>
    </row>
    <row r="373" spans="1:12" ht="18" customHeight="1">
      <c r="A373" s="18"/>
      <c r="B373" s="21"/>
      <c r="C373" s="4"/>
      <c r="D373" s="5"/>
      <c r="E373" s="6"/>
      <c r="F373" s="4"/>
      <c r="G373" s="5"/>
      <c r="H373" s="6"/>
      <c r="I373" s="51"/>
      <c r="J373" s="51"/>
      <c r="K373" s="51"/>
      <c r="L373" s="52"/>
    </row>
    <row r="374" spans="1:12" ht="15">
      <c r="A374" s="19"/>
      <c r="B374" s="22"/>
      <c r="C374" s="7"/>
      <c r="D374" s="8"/>
      <c r="E374" s="9"/>
      <c r="F374" s="7"/>
      <c r="G374" s="8"/>
      <c r="H374" s="9"/>
      <c r="I374" s="53"/>
      <c r="J374" s="53"/>
      <c r="K374" s="53"/>
      <c r="L374" s="54"/>
    </row>
    <row r="375" spans="1:12" ht="15">
      <c r="A375" s="17" t="s">
        <v>248</v>
      </c>
      <c r="B375" s="20" t="s">
        <v>249</v>
      </c>
      <c r="C375" s="1"/>
      <c r="D375" s="2"/>
      <c r="E375" s="3"/>
      <c r="F375" s="1"/>
      <c r="G375" s="2"/>
      <c r="H375" s="3"/>
      <c r="I375" s="49">
        <v>99107</v>
      </c>
      <c r="J375" s="49">
        <v>2058112</v>
      </c>
      <c r="K375" s="49">
        <v>0</v>
      </c>
      <c r="L375" s="50">
        <f aca="true" t="shared" si="106" ref="L375">SUM(I375:K377)</f>
        <v>2157219</v>
      </c>
    </row>
    <row r="376" spans="1:12" ht="18" customHeight="1">
      <c r="A376" s="18"/>
      <c r="B376" s="21"/>
      <c r="C376" s="4"/>
      <c r="D376" s="5"/>
      <c r="E376" s="6"/>
      <c r="F376" s="4"/>
      <c r="G376" s="5"/>
      <c r="H376" s="6"/>
      <c r="I376" s="51"/>
      <c r="J376" s="51"/>
      <c r="K376" s="51"/>
      <c r="L376" s="52"/>
    </row>
    <row r="377" spans="1:12" ht="15">
      <c r="A377" s="19"/>
      <c r="B377" s="22"/>
      <c r="C377" s="7"/>
      <c r="D377" s="8"/>
      <c r="E377" s="9"/>
      <c r="F377" s="7"/>
      <c r="G377" s="8"/>
      <c r="H377" s="9"/>
      <c r="I377" s="53"/>
      <c r="J377" s="53"/>
      <c r="K377" s="53"/>
      <c r="L377" s="54"/>
    </row>
    <row r="378" spans="1:12" ht="15">
      <c r="A378" s="17" t="s">
        <v>250</v>
      </c>
      <c r="B378" s="20" t="s">
        <v>251</v>
      </c>
      <c r="C378" s="1"/>
      <c r="D378" s="2"/>
      <c r="E378" s="3"/>
      <c r="F378" s="1"/>
      <c r="G378" s="2"/>
      <c r="H378" s="3"/>
      <c r="I378" s="49">
        <v>4673983.53</v>
      </c>
      <c r="J378" s="49">
        <v>0</v>
      </c>
      <c r="K378" s="49">
        <v>0</v>
      </c>
      <c r="L378" s="50">
        <f aca="true" t="shared" si="107" ref="L378">SUM(I378:K380)</f>
        <v>4673983.53</v>
      </c>
    </row>
    <row r="379" spans="1:12" ht="18" customHeight="1">
      <c r="A379" s="18"/>
      <c r="B379" s="21"/>
      <c r="C379" s="4"/>
      <c r="D379" s="5"/>
      <c r="E379" s="6"/>
      <c r="F379" s="4"/>
      <c r="G379" s="5"/>
      <c r="H379" s="6"/>
      <c r="I379" s="51"/>
      <c r="J379" s="51"/>
      <c r="K379" s="51"/>
      <c r="L379" s="52"/>
    </row>
    <row r="380" spans="1:12" ht="15">
      <c r="A380" s="19"/>
      <c r="B380" s="22"/>
      <c r="C380" s="7"/>
      <c r="D380" s="8"/>
      <c r="E380" s="9"/>
      <c r="F380" s="7"/>
      <c r="G380" s="8"/>
      <c r="H380" s="9"/>
      <c r="I380" s="53"/>
      <c r="J380" s="53"/>
      <c r="K380" s="53"/>
      <c r="L380" s="54"/>
    </row>
    <row r="381" spans="1:12" ht="18" customHeight="1">
      <c r="A381" s="23" t="s">
        <v>252</v>
      </c>
      <c r="B381" s="11"/>
      <c r="C381" s="24" t="s">
        <v>123</v>
      </c>
      <c r="D381" s="25"/>
      <c r="E381" s="26"/>
      <c r="F381" s="24" t="s">
        <v>124</v>
      </c>
      <c r="G381" s="25"/>
      <c r="H381" s="26"/>
      <c r="I381" s="55">
        <f>SUM(I369:I380)</f>
        <v>4482160.53</v>
      </c>
      <c r="J381" s="55">
        <f aca="true" t="shared" si="108" ref="J381:L381">SUM(J369:J380)</f>
        <v>2058112</v>
      </c>
      <c r="K381" s="55">
        <f t="shared" si="108"/>
        <v>0</v>
      </c>
      <c r="L381" s="57">
        <f t="shared" si="108"/>
        <v>6540272.53</v>
      </c>
    </row>
    <row r="382" spans="1:12" ht="6.75" customHeight="1">
      <c r="A382" s="27" t="s">
        <v>124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28"/>
    </row>
    <row r="383" spans="1:12" ht="18" customHeight="1">
      <c r="A383" s="14" t="s">
        <v>253</v>
      </c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30"/>
    </row>
    <row r="384" spans="1:12" ht="15">
      <c r="A384" s="17" t="s">
        <v>254</v>
      </c>
      <c r="B384" s="20" t="s">
        <v>255</v>
      </c>
      <c r="C384" s="1"/>
      <c r="D384" s="2"/>
      <c r="E384" s="3"/>
      <c r="F384" s="1"/>
      <c r="G384" s="2"/>
      <c r="H384" s="3"/>
      <c r="I384" s="49">
        <v>-1500000</v>
      </c>
      <c r="J384" s="49">
        <v>1460000</v>
      </c>
      <c r="K384" s="49">
        <v>2000000</v>
      </c>
      <c r="L384" s="50">
        <f>SUM(I384:K386)</f>
        <v>1960000</v>
      </c>
    </row>
    <row r="385" spans="1:12" ht="18" customHeight="1">
      <c r="A385" s="18"/>
      <c r="B385" s="21"/>
      <c r="C385" s="4"/>
      <c r="D385" s="5"/>
      <c r="E385" s="6"/>
      <c r="F385" s="4"/>
      <c r="G385" s="5"/>
      <c r="H385" s="6"/>
      <c r="I385" s="51"/>
      <c r="J385" s="51"/>
      <c r="K385" s="51"/>
      <c r="L385" s="52"/>
    </row>
    <row r="386" spans="1:12" ht="15">
      <c r="A386" s="19"/>
      <c r="B386" s="22"/>
      <c r="C386" s="7"/>
      <c r="D386" s="8"/>
      <c r="E386" s="9"/>
      <c r="F386" s="7"/>
      <c r="G386" s="8"/>
      <c r="H386" s="9"/>
      <c r="I386" s="53"/>
      <c r="J386" s="53"/>
      <c r="K386" s="53"/>
      <c r="L386" s="54"/>
    </row>
    <row r="387" spans="1:12" ht="15">
      <c r="A387" s="17" t="s">
        <v>256</v>
      </c>
      <c r="B387" s="20" t="s">
        <v>257</v>
      </c>
      <c r="C387" s="1"/>
      <c r="D387" s="2"/>
      <c r="E387" s="3"/>
      <c r="F387" s="1"/>
      <c r="G387" s="2"/>
      <c r="H387" s="3"/>
      <c r="I387" s="49">
        <v>4340480</v>
      </c>
      <c r="J387" s="49">
        <v>24301334</v>
      </c>
      <c r="K387" s="49">
        <v>10585810</v>
      </c>
      <c r="L387" s="50">
        <f>SUM(I387:K389)</f>
        <v>39227624</v>
      </c>
    </row>
    <row r="388" spans="1:12" ht="18" customHeight="1">
      <c r="A388" s="18"/>
      <c r="B388" s="21"/>
      <c r="C388" s="4"/>
      <c r="D388" s="5"/>
      <c r="E388" s="6"/>
      <c r="F388" s="4"/>
      <c r="G388" s="5"/>
      <c r="H388" s="6"/>
      <c r="I388" s="51"/>
      <c r="J388" s="51"/>
      <c r="K388" s="51"/>
      <c r="L388" s="52"/>
    </row>
    <row r="389" spans="1:12" ht="15">
      <c r="A389" s="19"/>
      <c r="B389" s="22"/>
      <c r="C389" s="7"/>
      <c r="D389" s="8"/>
      <c r="E389" s="9"/>
      <c r="F389" s="7"/>
      <c r="G389" s="8"/>
      <c r="H389" s="9"/>
      <c r="I389" s="53"/>
      <c r="J389" s="53"/>
      <c r="K389" s="53"/>
      <c r="L389" s="54"/>
    </row>
    <row r="390" spans="1:12" ht="18" customHeight="1">
      <c r="A390" s="23" t="s">
        <v>258</v>
      </c>
      <c r="B390" s="11"/>
      <c r="C390" s="24" t="s">
        <v>123</v>
      </c>
      <c r="D390" s="25"/>
      <c r="E390" s="26"/>
      <c r="F390" s="24" t="s">
        <v>124</v>
      </c>
      <c r="G390" s="25"/>
      <c r="H390" s="26"/>
      <c r="I390" s="55">
        <f>SUM(I384:I389)</f>
        <v>2840480</v>
      </c>
      <c r="J390" s="55">
        <f aca="true" t="shared" si="109" ref="J390:K390">SUM(J384:J389)</f>
        <v>25761334</v>
      </c>
      <c r="K390" s="55">
        <f t="shared" si="109"/>
        <v>12585810</v>
      </c>
      <c r="L390" s="56">
        <f>SUM(I390:K390)</f>
        <v>41187624</v>
      </c>
    </row>
    <row r="391" spans="1:12" ht="6.75" customHeight="1">
      <c r="A391" s="27" t="s">
        <v>124</v>
      </c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28"/>
    </row>
    <row r="392" spans="1:12" ht="18" customHeight="1">
      <c r="A392" s="14" t="s">
        <v>259</v>
      </c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30"/>
    </row>
    <row r="393" spans="1:12" ht="15">
      <c r="A393" s="17" t="s">
        <v>260</v>
      </c>
      <c r="B393" s="20" t="s">
        <v>261</v>
      </c>
      <c r="C393" s="1"/>
      <c r="D393" s="2"/>
      <c r="E393" s="3"/>
      <c r="F393" s="1"/>
      <c r="G393" s="2"/>
      <c r="H393" s="3"/>
      <c r="I393" s="49">
        <v>-500000</v>
      </c>
      <c r="J393" s="49">
        <v>0</v>
      </c>
      <c r="K393" s="49">
        <v>0</v>
      </c>
      <c r="L393" s="50">
        <f>SUM(I393:K395)</f>
        <v>-500000</v>
      </c>
    </row>
    <row r="394" spans="1:12" ht="18" customHeight="1">
      <c r="A394" s="18"/>
      <c r="B394" s="21"/>
      <c r="C394" s="4"/>
      <c r="D394" s="5"/>
      <c r="E394" s="6"/>
      <c r="F394" s="4"/>
      <c r="G394" s="5"/>
      <c r="H394" s="6"/>
      <c r="I394" s="51"/>
      <c r="J394" s="51"/>
      <c r="K394" s="51"/>
      <c r="L394" s="52"/>
    </row>
    <row r="395" spans="1:12" ht="15">
      <c r="A395" s="19"/>
      <c r="B395" s="22"/>
      <c r="C395" s="7"/>
      <c r="D395" s="8"/>
      <c r="E395" s="9"/>
      <c r="F395" s="7"/>
      <c r="G395" s="8"/>
      <c r="H395" s="9"/>
      <c r="I395" s="53"/>
      <c r="J395" s="53"/>
      <c r="K395" s="53"/>
      <c r="L395" s="54"/>
    </row>
    <row r="396" spans="1:12" ht="15">
      <c r="A396" s="17" t="s">
        <v>262</v>
      </c>
      <c r="B396" s="20" t="s">
        <v>263</v>
      </c>
      <c r="C396" s="1"/>
      <c r="D396" s="2"/>
      <c r="E396" s="3"/>
      <c r="F396" s="1"/>
      <c r="G396" s="2"/>
      <c r="H396" s="3"/>
      <c r="I396" s="49">
        <v>-1152</v>
      </c>
      <c r="J396" s="49">
        <v>0</v>
      </c>
      <c r="K396" s="49">
        <v>0</v>
      </c>
      <c r="L396" s="50">
        <f aca="true" t="shared" si="110" ref="L396">SUM(I396:K398)</f>
        <v>-1152</v>
      </c>
    </row>
    <row r="397" spans="1:12" ht="18" customHeight="1">
      <c r="A397" s="18"/>
      <c r="B397" s="21"/>
      <c r="C397" s="4"/>
      <c r="D397" s="5"/>
      <c r="E397" s="6"/>
      <c r="F397" s="4"/>
      <c r="G397" s="5"/>
      <c r="H397" s="6"/>
      <c r="I397" s="51"/>
      <c r="J397" s="51"/>
      <c r="K397" s="51"/>
      <c r="L397" s="52"/>
    </row>
    <row r="398" spans="1:12" ht="15">
      <c r="A398" s="19"/>
      <c r="B398" s="22"/>
      <c r="C398" s="7"/>
      <c r="D398" s="8"/>
      <c r="E398" s="9"/>
      <c r="F398" s="7"/>
      <c r="G398" s="8"/>
      <c r="H398" s="9"/>
      <c r="I398" s="53"/>
      <c r="J398" s="53"/>
      <c r="K398" s="53"/>
      <c r="L398" s="54"/>
    </row>
    <row r="399" spans="1:12" ht="15">
      <c r="A399" s="17" t="s">
        <v>264</v>
      </c>
      <c r="B399" s="20" t="s">
        <v>265</v>
      </c>
      <c r="C399" s="1"/>
      <c r="D399" s="2"/>
      <c r="E399" s="3"/>
      <c r="F399" s="1"/>
      <c r="G399" s="2"/>
      <c r="H399" s="3"/>
      <c r="I399" s="49">
        <v>-6524</v>
      </c>
      <c r="J399" s="49">
        <v>0</v>
      </c>
      <c r="K399" s="49">
        <v>0</v>
      </c>
      <c r="L399" s="50">
        <f aca="true" t="shared" si="111" ref="L399">SUM(I399:K401)</f>
        <v>-6524</v>
      </c>
    </row>
    <row r="400" spans="1:12" ht="18" customHeight="1">
      <c r="A400" s="18"/>
      <c r="B400" s="21"/>
      <c r="C400" s="4"/>
      <c r="D400" s="5"/>
      <c r="E400" s="6"/>
      <c r="F400" s="4"/>
      <c r="G400" s="5"/>
      <c r="H400" s="6"/>
      <c r="I400" s="51"/>
      <c r="J400" s="51"/>
      <c r="K400" s="51"/>
      <c r="L400" s="52"/>
    </row>
    <row r="401" spans="1:12" ht="15">
      <c r="A401" s="19"/>
      <c r="B401" s="22"/>
      <c r="C401" s="7"/>
      <c r="D401" s="8"/>
      <c r="E401" s="9"/>
      <c r="F401" s="7"/>
      <c r="G401" s="8"/>
      <c r="H401" s="9"/>
      <c r="I401" s="53"/>
      <c r="J401" s="53"/>
      <c r="K401" s="53"/>
      <c r="L401" s="54"/>
    </row>
    <row r="402" spans="1:12" ht="15">
      <c r="A402" s="17" t="s">
        <v>266</v>
      </c>
      <c r="B402" s="20" t="s">
        <v>267</v>
      </c>
      <c r="C402" s="1"/>
      <c r="D402" s="2"/>
      <c r="E402" s="3"/>
      <c r="F402" s="1"/>
      <c r="G402" s="2"/>
      <c r="H402" s="3"/>
      <c r="I402" s="49">
        <v>-700000</v>
      </c>
      <c r="J402" s="49">
        <v>0</v>
      </c>
      <c r="K402" s="49">
        <v>0</v>
      </c>
      <c r="L402" s="50">
        <f aca="true" t="shared" si="112" ref="L402">SUM(I402:K404)</f>
        <v>-700000</v>
      </c>
    </row>
    <row r="403" spans="1:12" ht="18" customHeight="1">
      <c r="A403" s="18"/>
      <c r="B403" s="21"/>
      <c r="C403" s="4"/>
      <c r="D403" s="5"/>
      <c r="E403" s="6"/>
      <c r="F403" s="4"/>
      <c r="G403" s="5"/>
      <c r="H403" s="6"/>
      <c r="I403" s="51"/>
      <c r="J403" s="51"/>
      <c r="K403" s="51"/>
      <c r="L403" s="52"/>
    </row>
    <row r="404" spans="1:12" ht="15">
      <c r="A404" s="19"/>
      <c r="B404" s="22"/>
      <c r="C404" s="7"/>
      <c r="D404" s="8"/>
      <c r="E404" s="9"/>
      <c r="F404" s="7"/>
      <c r="G404" s="8"/>
      <c r="H404" s="9"/>
      <c r="I404" s="53"/>
      <c r="J404" s="53"/>
      <c r="K404" s="53"/>
      <c r="L404" s="54"/>
    </row>
    <row r="405" spans="1:12" ht="15">
      <c r="A405" s="17" t="s">
        <v>268</v>
      </c>
      <c r="B405" s="20" t="s">
        <v>269</v>
      </c>
      <c r="C405" s="1"/>
      <c r="D405" s="2"/>
      <c r="E405" s="3"/>
      <c r="F405" s="1"/>
      <c r="G405" s="2"/>
      <c r="H405" s="3"/>
      <c r="I405" s="49">
        <v>1207676</v>
      </c>
      <c r="J405" s="49">
        <v>0</v>
      </c>
      <c r="K405" s="49">
        <v>0</v>
      </c>
      <c r="L405" s="50">
        <f aca="true" t="shared" si="113" ref="L405">SUM(I405:K407)</f>
        <v>1207676</v>
      </c>
    </row>
    <row r="406" spans="1:12" ht="18" customHeight="1">
      <c r="A406" s="18"/>
      <c r="B406" s="21"/>
      <c r="C406" s="4"/>
      <c r="D406" s="5"/>
      <c r="E406" s="6"/>
      <c r="F406" s="4"/>
      <c r="G406" s="5"/>
      <c r="H406" s="6"/>
      <c r="I406" s="51"/>
      <c r="J406" s="51"/>
      <c r="K406" s="51"/>
      <c r="L406" s="52"/>
    </row>
    <row r="407" spans="1:12" ht="15">
      <c r="A407" s="19"/>
      <c r="B407" s="22"/>
      <c r="C407" s="7"/>
      <c r="D407" s="8"/>
      <c r="E407" s="9"/>
      <c r="F407" s="7"/>
      <c r="G407" s="8"/>
      <c r="H407" s="9"/>
      <c r="I407" s="53"/>
      <c r="J407" s="53"/>
      <c r="K407" s="53"/>
      <c r="L407" s="54"/>
    </row>
    <row r="408" spans="1:12" ht="18" customHeight="1">
      <c r="A408" s="23" t="s">
        <v>270</v>
      </c>
      <c r="B408" s="11"/>
      <c r="C408" s="24" t="s">
        <v>123</v>
      </c>
      <c r="D408" s="25"/>
      <c r="E408" s="26"/>
      <c r="F408" s="24" t="s">
        <v>124</v>
      </c>
      <c r="G408" s="25"/>
      <c r="H408" s="26"/>
      <c r="I408" s="55">
        <f>SUM(I393:I407)</f>
        <v>0</v>
      </c>
      <c r="J408" s="55">
        <f aca="true" t="shared" si="114" ref="J408:K408">SUM(J393:J407)</f>
        <v>0</v>
      </c>
      <c r="K408" s="55">
        <f t="shared" si="114"/>
        <v>0</v>
      </c>
      <c r="L408" s="56">
        <f>SUM(I408:K408)</f>
        <v>0</v>
      </c>
    </row>
    <row r="409" spans="1:12" ht="6.75" customHeight="1">
      <c r="A409" s="27" t="s">
        <v>124</v>
      </c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28"/>
    </row>
    <row r="410" spans="1:12" ht="18" customHeight="1">
      <c r="A410" s="14" t="s">
        <v>271</v>
      </c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30"/>
    </row>
    <row r="411" spans="1:12" ht="15">
      <c r="A411" s="17" t="s">
        <v>272</v>
      </c>
      <c r="B411" s="20" t="s">
        <v>273</v>
      </c>
      <c r="C411" s="1"/>
      <c r="D411" s="2"/>
      <c r="E411" s="3"/>
      <c r="F411" s="1"/>
      <c r="G411" s="2"/>
      <c r="H411" s="3"/>
      <c r="I411" s="49">
        <v>1284000</v>
      </c>
      <c r="J411" s="49">
        <v>3831000</v>
      </c>
      <c r="K411" s="49">
        <v>0</v>
      </c>
      <c r="L411" s="50">
        <f>SUM(I411:K413)</f>
        <v>5115000</v>
      </c>
    </row>
    <row r="412" spans="1:12" ht="18" customHeight="1">
      <c r="A412" s="18"/>
      <c r="B412" s="21"/>
      <c r="C412" s="4"/>
      <c r="D412" s="5"/>
      <c r="E412" s="6"/>
      <c r="F412" s="4"/>
      <c r="G412" s="5"/>
      <c r="H412" s="6"/>
      <c r="I412" s="51"/>
      <c r="J412" s="51"/>
      <c r="K412" s="51"/>
      <c r="L412" s="52"/>
    </row>
    <row r="413" spans="1:12" ht="15">
      <c r="A413" s="19"/>
      <c r="B413" s="22"/>
      <c r="C413" s="7"/>
      <c r="D413" s="8"/>
      <c r="E413" s="9"/>
      <c r="F413" s="7"/>
      <c r="G413" s="8"/>
      <c r="H413" s="9"/>
      <c r="I413" s="53"/>
      <c r="J413" s="53"/>
      <c r="K413" s="53"/>
      <c r="L413" s="54"/>
    </row>
    <row r="414" spans="1:12" ht="15">
      <c r="A414" s="17" t="s">
        <v>274</v>
      </c>
      <c r="B414" s="20" t="s">
        <v>275</v>
      </c>
      <c r="C414" s="1"/>
      <c r="D414" s="2"/>
      <c r="E414" s="3"/>
      <c r="F414" s="1"/>
      <c r="G414" s="2"/>
      <c r="H414" s="3"/>
      <c r="I414" s="49">
        <v>-170000</v>
      </c>
      <c r="J414" s="49">
        <v>0</v>
      </c>
      <c r="K414" s="49">
        <v>0</v>
      </c>
      <c r="L414" s="50">
        <f aca="true" t="shared" si="115" ref="L414">SUM(I414:K416)</f>
        <v>-170000</v>
      </c>
    </row>
    <row r="415" spans="1:12" ht="18" customHeight="1">
      <c r="A415" s="18"/>
      <c r="B415" s="21"/>
      <c r="C415" s="4"/>
      <c r="D415" s="5"/>
      <c r="E415" s="6"/>
      <c r="F415" s="4"/>
      <c r="G415" s="5"/>
      <c r="H415" s="6"/>
      <c r="I415" s="51"/>
      <c r="J415" s="51"/>
      <c r="K415" s="51"/>
      <c r="L415" s="52"/>
    </row>
    <row r="416" spans="1:12" ht="15">
      <c r="A416" s="19"/>
      <c r="B416" s="22"/>
      <c r="C416" s="7"/>
      <c r="D416" s="8"/>
      <c r="E416" s="9"/>
      <c r="F416" s="7"/>
      <c r="G416" s="8"/>
      <c r="H416" s="9"/>
      <c r="I416" s="53"/>
      <c r="J416" s="53"/>
      <c r="K416" s="53"/>
      <c r="L416" s="54"/>
    </row>
    <row r="417" spans="1:12" ht="15">
      <c r="A417" s="17" t="s">
        <v>276</v>
      </c>
      <c r="B417" s="20" t="s">
        <v>277</v>
      </c>
      <c r="C417" s="1"/>
      <c r="D417" s="2"/>
      <c r="E417" s="3"/>
      <c r="F417" s="1"/>
      <c r="G417" s="2"/>
      <c r="H417" s="3"/>
      <c r="I417" s="49">
        <v>400000</v>
      </c>
      <c r="J417" s="49">
        <v>0</v>
      </c>
      <c r="K417" s="49">
        <v>0</v>
      </c>
      <c r="L417" s="50">
        <f aca="true" t="shared" si="116" ref="L417">SUM(I417:K419)</f>
        <v>400000</v>
      </c>
    </row>
    <row r="418" spans="1:12" ht="18" customHeight="1">
      <c r="A418" s="18"/>
      <c r="B418" s="21"/>
      <c r="C418" s="4"/>
      <c r="D418" s="5"/>
      <c r="E418" s="6"/>
      <c r="F418" s="4"/>
      <c r="G418" s="5"/>
      <c r="H418" s="6"/>
      <c r="I418" s="51"/>
      <c r="J418" s="51"/>
      <c r="K418" s="51"/>
      <c r="L418" s="52"/>
    </row>
    <row r="419" spans="1:12" ht="15">
      <c r="A419" s="19"/>
      <c r="B419" s="22"/>
      <c r="C419" s="7"/>
      <c r="D419" s="8"/>
      <c r="E419" s="9"/>
      <c r="F419" s="7"/>
      <c r="G419" s="8"/>
      <c r="H419" s="9"/>
      <c r="I419" s="53"/>
      <c r="J419" s="53"/>
      <c r="K419" s="53"/>
      <c r="L419" s="54"/>
    </row>
    <row r="420" spans="1:12" ht="18" customHeight="1">
      <c r="A420" s="23" t="s">
        <v>278</v>
      </c>
      <c r="B420" s="11"/>
      <c r="C420" s="24" t="s">
        <v>123</v>
      </c>
      <c r="D420" s="25"/>
      <c r="E420" s="26"/>
      <c r="F420" s="24" t="s">
        <v>124</v>
      </c>
      <c r="G420" s="25"/>
      <c r="H420" s="26"/>
      <c r="I420" s="55">
        <f>SUM(I411:I419)</f>
        <v>1514000</v>
      </c>
      <c r="J420" s="55">
        <f aca="true" t="shared" si="117" ref="J420:K420">SUM(J411:J419)</f>
        <v>3831000</v>
      </c>
      <c r="K420" s="55">
        <f t="shared" si="117"/>
        <v>0</v>
      </c>
      <c r="L420" s="56">
        <f>SUM(I420:K420)</f>
        <v>5345000</v>
      </c>
    </row>
    <row r="421" spans="1:12" ht="6.75" customHeight="1">
      <c r="A421" s="27" t="s">
        <v>124</v>
      </c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28"/>
    </row>
    <row r="422" spans="1:12" ht="18" customHeight="1">
      <c r="A422" s="14" t="s">
        <v>279</v>
      </c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30"/>
    </row>
    <row r="423" spans="1:12" ht="15">
      <c r="A423" s="17" t="s">
        <v>280</v>
      </c>
      <c r="B423" s="20" t="s">
        <v>281</v>
      </c>
      <c r="C423" s="1"/>
      <c r="D423" s="2"/>
      <c r="E423" s="3"/>
      <c r="F423" s="1"/>
      <c r="G423" s="2"/>
      <c r="H423" s="3"/>
      <c r="I423" s="49">
        <v>556312</v>
      </c>
      <c r="J423" s="49">
        <v>90686</v>
      </c>
      <c r="K423" s="49">
        <v>89711</v>
      </c>
      <c r="L423" s="50">
        <f>SUM(I423:K425)</f>
        <v>736709</v>
      </c>
    </row>
    <row r="424" spans="1:12" ht="18" customHeight="1">
      <c r="A424" s="18"/>
      <c r="B424" s="21"/>
      <c r="C424" s="4"/>
      <c r="D424" s="5"/>
      <c r="E424" s="6"/>
      <c r="F424" s="4"/>
      <c r="G424" s="5"/>
      <c r="H424" s="6"/>
      <c r="I424" s="51"/>
      <c r="J424" s="51"/>
      <c r="K424" s="51"/>
      <c r="L424" s="52"/>
    </row>
    <row r="425" spans="1:12" ht="15">
      <c r="A425" s="19"/>
      <c r="B425" s="22"/>
      <c r="C425" s="7"/>
      <c r="D425" s="8"/>
      <c r="E425" s="9"/>
      <c r="F425" s="7"/>
      <c r="G425" s="8"/>
      <c r="H425" s="9"/>
      <c r="I425" s="53"/>
      <c r="J425" s="53"/>
      <c r="K425" s="53"/>
      <c r="L425" s="54"/>
    </row>
    <row r="426" spans="1:12" ht="18" customHeight="1">
      <c r="A426" s="23" t="s">
        <v>282</v>
      </c>
      <c r="B426" s="11"/>
      <c r="C426" s="24" t="s">
        <v>123</v>
      </c>
      <c r="D426" s="25"/>
      <c r="E426" s="26"/>
      <c r="F426" s="24" t="s">
        <v>124</v>
      </c>
      <c r="G426" s="25"/>
      <c r="H426" s="26"/>
      <c r="I426" s="55">
        <f>SUM(I423)</f>
        <v>556312</v>
      </c>
      <c r="J426" s="55">
        <f aca="true" t="shared" si="118" ref="J426:K426">SUM(J423)</f>
        <v>90686</v>
      </c>
      <c r="K426" s="55">
        <f t="shared" si="118"/>
        <v>89711</v>
      </c>
      <c r="L426" s="56">
        <f>SUM(I426:K426)</f>
        <v>736709</v>
      </c>
    </row>
    <row r="427" spans="1:12" ht="6.75" customHeight="1">
      <c r="A427" s="27" t="s">
        <v>124</v>
      </c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28"/>
    </row>
    <row r="428" spans="1:12" ht="18" customHeight="1">
      <c r="A428" s="14" t="s">
        <v>283</v>
      </c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30"/>
    </row>
    <row r="429" spans="1:12" ht="15">
      <c r="A429" s="17" t="s">
        <v>284</v>
      </c>
      <c r="B429" s="20" t="s">
        <v>285</v>
      </c>
      <c r="C429" s="1"/>
      <c r="D429" s="2"/>
      <c r="E429" s="3"/>
      <c r="F429" s="1"/>
      <c r="G429" s="2"/>
      <c r="H429" s="3"/>
      <c r="I429" s="49">
        <v>751327</v>
      </c>
      <c r="J429" s="49">
        <v>0</v>
      </c>
      <c r="K429" s="49">
        <v>0</v>
      </c>
      <c r="L429" s="50">
        <f>SUM(I429:K431)</f>
        <v>751327</v>
      </c>
    </row>
    <row r="430" spans="1:12" ht="18" customHeight="1">
      <c r="A430" s="18"/>
      <c r="B430" s="21"/>
      <c r="C430" s="4"/>
      <c r="D430" s="5"/>
      <c r="E430" s="6"/>
      <c r="F430" s="4"/>
      <c r="G430" s="5"/>
      <c r="H430" s="6"/>
      <c r="I430" s="51"/>
      <c r="J430" s="51"/>
      <c r="K430" s="51"/>
      <c r="L430" s="52"/>
    </row>
    <row r="431" spans="1:12" ht="15">
      <c r="A431" s="19"/>
      <c r="B431" s="22"/>
      <c r="C431" s="7"/>
      <c r="D431" s="8"/>
      <c r="E431" s="9"/>
      <c r="F431" s="7"/>
      <c r="G431" s="8"/>
      <c r="H431" s="9"/>
      <c r="I431" s="53"/>
      <c r="J431" s="53"/>
      <c r="K431" s="53"/>
      <c r="L431" s="54"/>
    </row>
    <row r="432" spans="1:12" ht="15">
      <c r="A432" s="17" t="s">
        <v>286</v>
      </c>
      <c r="B432" s="20" t="s">
        <v>287</v>
      </c>
      <c r="C432" s="1"/>
      <c r="D432" s="2"/>
      <c r="E432" s="3"/>
      <c r="F432" s="1"/>
      <c r="G432" s="2"/>
      <c r="H432" s="3"/>
      <c r="I432" s="49">
        <v>234761</v>
      </c>
      <c r="J432" s="49">
        <v>0</v>
      </c>
      <c r="K432" s="49">
        <v>0</v>
      </c>
      <c r="L432" s="50">
        <f aca="true" t="shared" si="119" ref="L432">SUM(I432:K434)</f>
        <v>234761</v>
      </c>
    </row>
    <row r="433" spans="1:12" ht="18" customHeight="1">
      <c r="A433" s="18"/>
      <c r="B433" s="21"/>
      <c r="C433" s="4"/>
      <c r="D433" s="5"/>
      <c r="E433" s="6"/>
      <c r="F433" s="4"/>
      <c r="G433" s="5"/>
      <c r="H433" s="6"/>
      <c r="I433" s="51"/>
      <c r="J433" s="51"/>
      <c r="K433" s="51"/>
      <c r="L433" s="52"/>
    </row>
    <row r="434" spans="1:12" ht="15">
      <c r="A434" s="19"/>
      <c r="B434" s="22"/>
      <c r="C434" s="7"/>
      <c r="D434" s="8"/>
      <c r="E434" s="9"/>
      <c r="F434" s="7"/>
      <c r="G434" s="8"/>
      <c r="H434" s="9"/>
      <c r="I434" s="53"/>
      <c r="J434" s="53"/>
      <c r="K434" s="53"/>
      <c r="L434" s="54"/>
    </row>
    <row r="435" spans="1:12" ht="15">
      <c r="A435" s="17" t="s">
        <v>288</v>
      </c>
      <c r="B435" s="20" t="s">
        <v>289</v>
      </c>
      <c r="C435" s="1"/>
      <c r="D435" s="2"/>
      <c r="E435" s="3"/>
      <c r="F435" s="1"/>
      <c r="G435" s="2"/>
      <c r="H435" s="3"/>
      <c r="I435" s="49">
        <v>250000</v>
      </c>
      <c r="J435" s="49">
        <v>0</v>
      </c>
      <c r="K435" s="49">
        <v>0</v>
      </c>
      <c r="L435" s="50">
        <f aca="true" t="shared" si="120" ref="L435">SUM(I435:K437)</f>
        <v>250000</v>
      </c>
    </row>
    <row r="436" spans="1:12" ht="18" customHeight="1">
      <c r="A436" s="18"/>
      <c r="B436" s="21"/>
      <c r="C436" s="4"/>
      <c r="D436" s="5"/>
      <c r="E436" s="6"/>
      <c r="F436" s="4"/>
      <c r="G436" s="5"/>
      <c r="H436" s="6"/>
      <c r="I436" s="51"/>
      <c r="J436" s="51"/>
      <c r="K436" s="51"/>
      <c r="L436" s="52"/>
    </row>
    <row r="437" spans="1:12" ht="15">
      <c r="A437" s="19"/>
      <c r="B437" s="22"/>
      <c r="C437" s="7"/>
      <c r="D437" s="8"/>
      <c r="E437" s="9"/>
      <c r="F437" s="7"/>
      <c r="G437" s="8"/>
      <c r="H437" s="9"/>
      <c r="I437" s="53"/>
      <c r="J437" s="53"/>
      <c r="K437" s="53"/>
      <c r="L437" s="54"/>
    </row>
    <row r="438" spans="1:12" ht="15">
      <c r="A438" s="17" t="s">
        <v>290</v>
      </c>
      <c r="B438" s="20" t="s">
        <v>291</v>
      </c>
      <c r="C438" s="1"/>
      <c r="D438" s="2"/>
      <c r="E438" s="3"/>
      <c r="F438" s="1"/>
      <c r="G438" s="2"/>
      <c r="H438" s="3"/>
      <c r="I438" s="49">
        <v>555287</v>
      </c>
      <c r="J438" s="49">
        <v>0</v>
      </c>
      <c r="K438" s="49">
        <v>0</v>
      </c>
      <c r="L438" s="50">
        <f aca="true" t="shared" si="121" ref="L438">SUM(I438:K440)</f>
        <v>555287</v>
      </c>
    </row>
    <row r="439" spans="1:12" ht="18" customHeight="1">
      <c r="A439" s="18"/>
      <c r="B439" s="21"/>
      <c r="C439" s="4"/>
      <c r="D439" s="5"/>
      <c r="E439" s="6"/>
      <c r="F439" s="4"/>
      <c r="G439" s="5"/>
      <c r="H439" s="6"/>
      <c r="I439" s="51"/>
      <c r="J439" s="51"/>
      <c r="K439" s="51"/>
      <c r="L439" s="52"/>
    </row>
    <row r="440" spans="1:12" ht="15">
      <c r="A440" s="19"/>
      <c r="B440" s="22"/>
      <c r="C440" s="7"/>
      <c r="D440" s="8"/>
      <c r="E440" s="9"/>
      <c r="F440" s="7"/>
      <c r="G440" s="8"/>
      <c r="H440" s="9"/>
      <c r="I440" s="53"/>
      <c r="J440" s="53"/>
      <c r="K440" s="53"/>
      <c r="L440" s="54"/>
    </row>
    <row r="441" spans="1:12" ht="15">
      <c r="A441" s="17" t="s">
        <v>292</v>
      </c>
      <c r="B441" s="20" t="s">
        <v>293</v>
      </c>
      <c r="C441" s="1"/>
      <c r="D441" s="2"/>
      <c r="E441" s="3"/>
      <c r="F441" s="1"/>
      <c r="G441" s="2"/>
      <c r="H441" s="3"/>
      <c r="I441" s="49">
        <v>918493</v>
      </c>
      <c r="J441" s="49">
        <v>0</v>
      </c>
      <c r="K441" s="49">
        <v>0</v>
      </c>
      <c r="L441" s="50">
        <f aca="true" t="shared" si="122" ref="L441">SUM(I441:K443)</f>
        <v>918493</v>
      </c>
    </row>
    <row r="442" spans="1:12" ht="18" customHeight="1">
      <c r="A442" s="18"/>
      <c r="B442" s="21"/>
      <c r="C442" s="4"/>
      <c r="D442" s="5"/>
      <c r="E442" s="6"/>
      <c r="F442" s="4"/>
      <c r="G442" s="5"/>
      <c r="H442" s="6"/>
      <c r="I442" s="51"/>
      <c r="J442" s="51"/>
      <c r="K442" s="51"/>
      <c r="L442" s="52"/>
    </row>
    <row r="443" spans="1:12" ht="15">
      <c r="A443" s="19"/>
      <c r="B443" s="22"/>
      <c r="C443" s="7"/>
      <c r="D443" s="8"/>
      <c r="E443" s="9"/>
      <c r="F443" s="7"/>
      <c r="G443" s="8"/>
      <c r="H443" s="9"/>
      <c r="I443" s="53"/>
      <c r="J443" s="53"/>
      <c r="K443" s="53"/>
      <c r="L443" s="54"/>
    </row>
    <row r="444" spans="1:12" ht="15">
      <c r="A444" s="17" t="s">
        <v>294</v>
      </c>
      <c r="B444" s="20" t="s">
        <v>295</v>
      </c>
      <c r="C444" s="1"/>
      <c r="D444" s="2"/>
      <c r="E444" s="3"/>
      <c r="F444" s="1"/>
      <c r="G444" s="2"/>
      <c r="H444" s="3"/>
      <c r="I444" s="49">
        <v>1172918</v>
      </c>
      <c r="J444" s="49">
        <v>0</v>
      </c>
      <c r="K444" s="49">
        <v>0</v>
      </c>
      <c r="L444" s="50">
        <f aca="true" t="shared" si="123" ref="L444">SUM(I444:K446)</f>
        <v>1172918</v>
      </c>
    </row>
    <row r="445" spans="1:12" ht="18" customHeight="1">
      <c r="A445" s="18"/>
      <c r="B445" s="21"/>
      <c r="C445" s="4"/>
      <c r="D445" s="5"/>
      <c r="E445" s="6"/>
      <c r="F445" s="4"/>
      <c r="G445" s="5"/>
      <c r="H445" s="6"/>
      <c r="I445" s="51"/>
      <c r="J445" s="51"/>
      <c r="K445" s="51"/>
      <c r="L445" s="52"/>
    </row>
    <row r="446" spans="1:12" ht="15">
      <c r="A446" s="19"/>
      <c r="B446" s="22"/>
      <c r="C446" s="7"/>
      <c r="D446" s="8"/>
      <c r="E446" s="9"/>
      <c r="F446" s="7"/>
      <c r="G446" s="8"/>
      <c r="H446" s="9"/>
      <c r="I446" s="53"/>
      <c r="J446" s="53"/>
      <c r="K446" s="53"/>
      <c r="L446" s="54"/>
    </row>
    <row r="447" spans="1:12" ht="15">
      <c r="A447" s="17" t="s">
        <v>296</v>
      </c>
      <c r="B447" s="20" t="s">
        <v>297</v>
      </c>
      <c r="C447" s="1"/>
      <c r="D447" s="2"/>
      <c r="E447" s="3"/>
      <c r="F447" s="1"/>
      <c r="G447" s="2"/>
      <c r="H447" s="3"/>
      <c r="I447" s="49">
        <v>4000000</v>
      </c>
      <c r="J447" s="49">
        <v>0</v>
      </c>
      <c r="K447" s="49">
        <v>0</v>
      </c>
      <c r="L447" s="50">
        <f aca="true" t="shared" si="124" ref="L447">SUM(I447:K449)</f>
        <v>4000000</v>
      </c>
    </row>
    <row r="448" spans="1:12" ht="18" customHeight="1">
      <c r="A448" s="18"/>
      <c r="B448" s="21"/>
      <c r="C448" s="4"/>
      <c r="D448" s="5"/>
      <c r="E448" s="6"/>
      <c r="F448" s="4"/>
      <c r="G448" s="5"/>
      <c r="H448" s="6"/>
      <c r="I448" s="51"/>
      <c r="J448" s="51"/>
      <c r="K448" s="51"/>
      <c r="L448" s="52"/>
    </row>
    <row r="449" spans="1:12" ht="15">
      <c r="A449" s="19"/>
      <c r="B449" s="22"/>
      <c r="C449" s="7"/>
      <c r="D449" s="8"/>
      <c r="E449" s="9"/>
      <c r="F449" s="7"/>
      <c r="G449" s="8"/>
      <c r="H449" s="9"/>
      <c r="I449" s="53"/>
      <c r="J449" s="53"/>
      <c r="K449" s="53"/>
      <c r="L449" s="54"/>
    </row>
    <row r="450" spans="1:12" ht="15">
      <c r="A450" s="17" t="s">
        <v>298</v>
      </c>
      <c r="B450" s="20" t="s">
        <v>299</v>
      </c>
      <c r="C450" s="1"/>
      <c r="D450" s="2"/>
      <c r="E450" s="3"/>
      <c r="F450" s="1"/>
      <c r="G450" s="2"/>
      <c r="H450" s="3"/>
      <c r="I450" s="49">
        <v>1589388</v>
      </c>
      <c r="J450" s="49">
        <v>0</v>
      </c>
      <c r="K450" s="49">
        <v>0</v>
      </c>
      <c r="L450" s="50">
        <f aca="true" t="shared" si="125" ref="L450">SUM(I450:K452)</f>
        <v>1589388</v>
      </c>
    </row>
    <row r="451" spans="1:12" ht="18" customHeight="1">
      <c r="A451" s="18"/>
      <c r="B451" s="21"/>
      <c r="C451" s="4"/>
      <c r="D451" s="5"/>
      <c r="E451" s="6"/>
      <c r="F451" s="4"/>
      <c r="G451" s="5"/>
      <c r="H451" s="6"/>
      <c r="I451" s="51"/>
      <c r="J451" s="51"/>
      <c r="K451" s="51"/>
      <c r="L451" s="52"/>
    </row>
    <row r="452" spans="1:12" ht="15">
      <c r="A452" s="19"/>
      <c r="B452" s="22"/>
      <c r="C452" s="7"/>
      <c r="D452" s="8"/>
      <c r="E452" s="9"/>
      <c r="F452" s="7"/>
      <c r="G452" s="8"/>
      <c r="H452" s="9"/>
      <c r="I452" s="53"/>
      <c r="J452" s="53"/>
      <c r="K452" s="53"/>
      <c r="L452" s="54"/>
    </row>
    <row r="453" spans="1:12" ht="15">
      <c r="A453" s="17" t="s">
        <v>300</v>
      </c>
      <c r="B453" s="20" t="s">
        <v>301</v>
      </c>
      <c r="C453" s="1"/>
      <c r="D453" s="2"/>
      <c r="E453" s="3"/>
      <c r="F453" s="1"/>
      <c r="G453" s="2"/>
      <c r="H453" s="3"/>
      <c r="I453" s="49">
        <v>6200000</v>
      </c>
      <c r="J453" s="49">
        <v>0</v>
      </c>
      <c r="K453" s="49">
        <v>0</v>
      </c>
      <c r="L453" s="50">
        <f aca="true" t="shared" si="126" ref="L453">SUM(I453:K455)</f>
        <v>6200000</v>
      </c>
    </row>
    <row r="454" spans="1:12" ht="18" customHeight="1">
      <c r="A454" s="18"/>
      <c r="B454" s="21"/>
      <c r="C454" s="4"/>
      <c r="D454" s="5"/>
      <c r="E454" s="6"/>
      <c r="F454" s="4"/>
      <c r="G454" s="5"/>
      <c r="H454" s="6"/>
      <c r="I454" s="51"/>
      <c r="J454" s="51"/>
      <c r="K454" s="51"/>
      <c r="L454" s="52"/>
    </row>
    <row r="455" spans="1:12" ht="15">
      <c r="A455" s="19"/>
      <c r="B455" s="22"/>
      <c r="C455" s="7"/>
      <c r="D455" s="8"/>
      <c r="E455" s="9"/>
      <c r="F455" s="7"/>
      <c r="G455" s="8"/>
      <c r="H455" s="9"/>
      <c r="I455" s="53"/>
      <c r="J455" s="53"/>
      <c r="K455" s="53"/>
      <c r="L455" s="54"/>
    </row>
    <row r="456" spans="1:12" ht="15">
      <c r="A456" s="17" t="s">
        <v>302</v>
      </c>
      <c r="B456" s="20" t="s">
        <v>303</v>
      </c>
      <c r="C456" s="1"/>
      <c r="D456" s="2"/>
      <c r="E456" s="3"/>
      <c r="F456" s="1"/>
      <c r="G456" s="2"/>
      <c r="H456" s="3"/>
      <c r="I456" s="49">
        <v>1635024</v>
      </c>
      <c r="J456" s="49">
        <v>0</v>
      </c>
      <c r="K456" s="49">
        <v>0</v>
      </c>
      <c r="L456" s="50">
        <f aca="true" t="shared" si="127" ref="L456">SUM(I456:K458)</f>
        <v>1635024</v>
      </c>
    </row>
    <row r="457" spans="1:12" ht="18" customHeight="1">
      <c r="A457" s="18"/>
      <c r="B457" s="21"/>
      <c r="C457" s="4"/>
      <c r="D457" s="5"/>
      <c r="E457" s="6"/>
      <c r="F457" s="4"/>
      <c r="G457" s="5"/>
      <c r="H457" s="6"/>
      <c r="I457" s="51"/>
      <c r="J457" s="51"/>
      <c r="K457" s="51"/>
      <c r="L457" s="52"/>
    </row>
    <row r="458" spans="1:12" ht="15">
      <c r="A458" s="19"/>
      <c r="B458" s="22"/>
      <c r="C458" s="7"/>
      <c r="D458" s="8"/>
      <c r="E458" s="9"/>
      <c r="F458" s="7"/>
      <c r="G458" s="8"/>
      <c r="H458" s="9"/>
      <c r="I458" s="53"/>
      <c r="J458" s="53"/>
      <c r="K458" s="53"/>
      <c r="L458" s="54"/>
    </row>
    <row r="459" spans="1:12" ht="18" customHeight="1">
      <c r="A459" s="23" t="s">
        <v>304</v>
      </c>
      <c r="B459" s="11"/>
      <c r="C459" s="24" t="s">
        <v>123</v>
      </c>
      <c r="D459" s="25"/>
      <c r="E459" s="26"/>
      <c r="F459" s="24" t="s">
        <v>124</v>
      </c>
      <c r="G459" s="25"/>
      <c r="H459" s="26"/>
      <c r="I459" s="55">
        <f>SUM(I429:I458)</f>
        <v>17307198</v>
      </c>
      <c r="J459" s="55">
        <f aca="true" t="shared" si="128" ref="J459:L459">SUM(J429:J458)</f>
        <v>0</v>
      </c>
      <c r="K459" s="55">
        <f t="shared" si="128"/>
        <v>0</v>
      </c>
      <c r="L459" s="57">
        <f t="shared" si="128"/>
        <v>17307198</v>
      </c>
    </row>
    <row r="460" spans="1:12" ht="6.75" customHeight="1">
      <c r="A460" s="27" t="s">
        <v>124</v>
      </c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28"/>
    </row>
    <row r="461" spans="1:12" ht="15">
      <c r="A461" s="31" t="s">
        <v>305</v>
      </c>
      <c r="B461" s="32"/>
      <c r="C461" s="32"/>
      <c r="D461" s="32"/>
      <c r="E461" s="33"/>
      <c r="F461" s="34" t="s">
        <v>124</v>
      </c>
      <c r="G461" s="32"/>
      <c r="H461" s="33"/>
      <c r="I461" s="58">
        <f>SUM(I9:I459)/2</f>
        <v>299118939.53</v>
      </c>
      <c r="J461" s="58">
        <f>SUM(J9:J459)/2</f>
        <v>114844278</v>
      </c>
      <c r="K461" s="58">
        <f>SUM(K9:K459)/2</f>
        <v>12675521</v>
      </c>
      <c r="L461" s="58">
        <f>SUM(L9:L459)/2</f>
        <v>426638738.53</v>
      </c>
    </row>
    <row r="462" ht="2.1" customHeight="1"/>
  </sheetData>
  <mergeCells count="896">
    <mergeCell ref="A461:E461"/>
    <mergeCell ref="F461:H461"/>
    <mergeCell ref="A5:L5"/>
    <mergeCell ref="C7:E7"/>
    <mergeCell ref="F7:H7"/>
    <mergeCell ref="L456:L458"/>
    <mergeCell ref="A459:B459"/>
    <mergeCell ref="C459:E459"/>
    <mergeCell ref="F459:H459"/>
    <mergeCell ref="A460:L460"/>
    <mergeCell ref="A456:A458"/>
    <mergeCell ref="B456:B458"/>
    <mergeCell ref="I456:I458"/>
    <mergeCell ref="J456:J458"/>
    <mergeCell ref="K456:K458"/>
    <mergeCell ref="L450:L452"/>
    <mergeCell ref="A453:A455"/>
    <mergeCell ref="B453:B455"/>
    <mergeCell ref="I453:I455"/>
    <mergeCell ref="J453:J455"/>
    <mergeCell ref="K453:K455"/>
    <mergeCell ref="L453:L455"/>
    <mergeCell ref="A450:A452"/>
    <mergeCell ref="B450:B452"/>
    <mergeCell ref="I450:I452"/>
    <mergeCell ref="J450:J452"/>
    <mergeCell ref="K450:K452"/>
    <mergeCell ref="L444:L446"/>
    <mergeCell ref="A447:A449"/>
    <mergeCell ref="B447:B449"/>
    <mergeCell ref="I447:I449"/>
    <mergeCell ref="J447:J449"/>
    <mergeCell ref="K447:K449"/>
    <mergeCell ref="L447:L449"/>
    <mergeCell ref="A444:A446"/>
    <mergeCell ref="B444:B446"/>
    <mergeCell ref="I444:I446"/>
    <mergeCell ref="J444:J446"/>
    <mergeCell ref="K444:K446"/>
    <mergeCell ref="L438:L440"/>
    <mergeCell ref="A441:A443"/>
    <mergeCell ref="B441:B443"/>
    <mergeCell ref="I441:I443"/>
    <mergeCell ref="J441:J443"/>
    <mergeCell ref="K441:K443"/>
    <mergeCell ref="L441:L443"/>
    <mergeCell ref="A438:A440"/>
    <mergeCell ref="B438:B440"/>
    <mergeCell ref="I438:I440"/>
    <mergeCell ref="J438:J440"/>
    <mergeCell ref="K438:K440"/>
    <mergeCell ref="L432:L434"/>
    <mergeCell ref="A435:A437"/>
    <mergeCell ref="B435:B437"/>
    <mergeCell ref="I435:I437"/>
    <mergeCell ref="J435:J437"/>
    <mergeCell ref="K435:K437"/>
    <mergeCell ref="L435:L437"/>
    <mergeCell ref="A432:A434"/>
    <mergeCell ref="B432:B434"/>
    <mergeCell ref="I432:I434"/>
    <mergeCell ref="J432:J434"/>
    <mergeCell ref="K432:K434"/>
    <mergeCell ref="A427:L427"/>
    <mergeCell ref="A428:L428"/>
    <mergeCell ref="A429:A431"/>
    <mergeCell ref="B429:B431"/>
    <mergeCell ref="I429:I431"/>
    <mergeCell ref="J429:J431"/>
    <mergeCell ref="K429:K431"/>
    <mergeCell ref="L429:L431"/>
    <mergeCell ref="J423:J425"/>
    <mergeCell ref="K423:K425"/>
    <mergeCell ref="L423:L425"/>
    <mergeCell ref="A426:B426"/>
    <mergeCell ref="C426:E426"/>
    <mergeCell ref="F426:H426"/>
    <mergeCell ref="A423:A425"/>
    <mergeCell ref="B423:B425"/>
    <mergeCell ref="I423:I425"/>
    <mergeCell ref="A420:B420"/>
    <mergeCell ref="C420:E420"/>
    <mergeCell ref="F420:H420"/>
    <mergeCell ref="A421:L421"/>
    <mergeCell ref="A422:L422"/>
    <mergeCell ref="L414:L416"/>
    <mergeCell ref="A417:A419"/>
    <mergeCell ref="B417:B419"/>
    <mergeCell ref="I417:I419"/>
    <mergeCell ref="J417:J419"/>
    <mergeCell ref="K417:K419"/>
    <mergeCell ref="L417:L419"/>
    <mergeCell ref="A414:A416"/>
    <mergeCell ref="B414:B416"/>
    <mergeCell ref="I414:I416"/>
    <mergeCell ref="J414:J416"/>
    <mergeCell ref="K414:K416"/>
    <mergeCell ref="A410:L410"/>
    <mergeCell ref="A411:A413"/>
    <mergeCell ref="B411:B413"/>
    <mergeCell ref="I411:I413"/>
    <mergeCell ref="J411:J413"/>
    <mergeCell ref="K411:K413"/>
    <mergeCell ref="L411:L413"/>
    <mergeCell ref="L405:L407"/>
    <mergeCell ref="A408:B408"/>
    <mergeCell ref="C408:E408"/>
    <mergeCell ref="F408:H408"/>
    <mergeCell ref="A409:L409"/>
    <mergeCell ref="A405:A407"/>
    <mergeCell ref="B405:B407"/>
    <mergeCell ref="I405:I407"/>
    <mergeCell ref="J405:J407"/>
    <mergeCell ref="K405:K407"/>
    <mergeCell ref="L399:L401"/>
    <mergeCell ref="A402:A404"/>
    <mergeCell ref="B402:B404"/>
    <mergeCell ref="I402:I404"/>
    <mergeCell ref="J402:J404"/>
    <mergeCell ref="K402:K404"/>
    <mergeCell ref="L402:L404"/>
    <mergeCell ref="A399:A401"/>
    <mergeCell ref="B399:B401"/>
    <mergeCell ref="I399:I401"/>
    <mergeCell ref="J399:J401"/>
    <mergeCell ref="K399:K401"/>
    <mergeCell ref="J393:J395"/>
    <mergeCell ref="K393:K395"/>
    <mergeCell ref="L393:L395"/>
    <mergeCell ref="A396:A398"/>
    <mergeCell ref="B396:B398"/>
    <mergeCell ref="I396:I398"/>
    <mergeCell ref="J396:J398"/>
    <mergeCell ref="K396:K398"/>
    <mergeCell ref="L396:L398"/>
    <mergeCell ref="A393:A395"/>
    <mergeCell ref="B393:B395"/>
    <mergeCell ref="I393:I395"/>
    <mergeCell ref="A390:B390"/>
    <mergeCell ref="C390:E390"/>
    <mergeCell ref="F390:H390"/>
    <mergeCell ref="A391:L391"/>
    <mergeCell ref="A392:L392"/>
    <mergeCell ref="J384:J386"/>
    <mergeCell ref="K384:K386"/>
    <mergeCell ref="L384:L386"/>
    <mergeCell ref="A387:A389"/>
    <mergeCell ref="B387:B389"/>
    <mergeCell ref="I387:I389"/>
    <mergeCell ref="J387:J389"/>
    <mergeCell ref="K387:K389"/>
    <mergeCell ref="L387:L389"/>
    <mergeCell ref="A384:A386"/>
    <mergeCell ref="B384:B386"/>
    <mergeCell ref="I384:I386"/>
    <mergeCell ref="A381:B381"/>
    <mergeCell ref="C381:E381"/>
    <mergeCell ref="F381:H381"/>
    <mergeCell ref="A382:L382"/>
    <mergeCell ref="A383:L383"/>
    <mergeCell ref="L375:L377"/>
    <mergeCell ref="A378:A380"/>
    <mergeCell ref="B378:B380"/>
    <mergeCell ref="I378:I380"/>
    <mergeCell ref="J378:J380"/>
    <mergeCell ref="K378:K380"/>
    <mergeCell ref="L378:L380"/>
    <mergeCell ref="A375:A377"/>
    <mergeCell ref="B375:B377"/>
    <mergeCell ref="I375:I377"/>
    <mergeCell ref="J375:J377"/>
    <mergeCell ref="K375:K377"/>
    <mergeCell ref="J369:J371"/>
    <mergeCell ref="K369:K371"/>
    <mergeCell ref="L369:L371"/>
    <mergeCell ref="A372:A374"/>
    <mergeCell ref="B372:B374"/>
    <mergeCell ref="I372:I374"/>
    <mergeCell ref="J372:J374"/>
    <mergeCell ref="K372:K374"/>
    <mergeCell ref="L372:L374"/>
    <mergeCell ref="A369:A371"/>
    <mergeCell ref="B369:B371"/>
    <mergeCell ref="I369:I371"/>
    <mergeCell ref="A366:B366"/>
    <mergeCell ref="C366:E366"/>
    <mergeCell ref="F366:H366"/>
    <mergeCell ref="A367:L367"/>
    <mergeCell ref="A368:L368"/>
    <mergeCell ref="L360:L362"/>
    <mergeCell ref="A363:A365"/>
    <mergeCell ref="B363:B365"/>
    <mergeCell ref="I363:I365"/>
    <mergeCell ref="J363:J365"/>
    <mergeCell ref="K363:K365"/>
    <mergeCell ref="L363:L365"/>
    <mergeCell ref="A360:A362"/>
    <mergeCell ref="B360:B362"/>
    <mergeCell ref="I360:I362"/>
    <mergeCell ref="J360:J362"/>
    <mergeCell ref="K360:K362"/>
    <mergeCell ref="J354:J356"/>
    <mergeCell ref="K354:K356"/>
    <mergeCell ref="L354:L356"/>
    <mergeCell ref="A357:A359"/>
    <mergeCell ref="B357:B359"/>
    <mergeCell ref="I357:I359"/>
    <mergeCell ref="J357:J359"/>
    <mergeCell ref="K357:K359"/>
    <mergeCell ref="L357:L359"/>
    <mergeCell ref="A354:A356"/>
    <mergeCell ref="B354:B356"/>
    <mergeCell ref="I354:I356"/>
    <mergeCell ref="A351:B351"/>
    <mergeCell ref="C351:E351"/>
    <mergeCell ref="F351:H351"/>
    <mergeCell ref="A352:L352"/>
    <mergeCell ref="A353:L353"/>
    <mergeCell ref="L345:L347"/>
    <mergeCell ref="A348:A350"/>
    <mergeCell ref="B348:B350"/>
    <mergeCell ref="I348:I350"/>
    <mergeCell ref="J348:J350"/>
    <mergeCell ref="K348:K350"/>
    <mergeCell ref="L348:L350"/>
    <mergeCell ref="A345:A347"/>
    <mergeCell ref="B345:B347"/>
    <mergeCell ref="I345:I347"/>
    <mergeCell ref="J345:J347"/>
    <mergeCell ref="K345:K347"/>
    <mergeCell ref="A341:L341"/>
    <mergeCell ref="A342:A344"/>
    <mergeCell ref="B342:B344"/>
    <mergeCell ref="I342:I344"/>
    <mergeCell ref="J342:J344"/>
    <mergeCell ref="K342:K344"/>
    <mergeCell ref="L342:L344"/>
    <mergeCell ref="L336:L338"/>
    <mergeCell ref="A339:B339"/>
    <mergeCell ref="C339:E339"/>
    <mergeCell ref="F339:H339"/>
    <mergeCell ref="A340:L340"/>
    <mergeCell ref="A336:A338"/>
    <mergeCell ref="B336:B338"/>
    <mergeCell ref="I336:I338"/>
    <mergeCell ref="J336:J338"/>
    <mergeCell ref="K336:K338"/>
    <mergeCell ref="L330:L332"/>
    <mergeCell ref="A333:A335"/>
    <mergeCell ref="B333:B335"/>
    <mergeCell ref="I333:I335"/>
    <mergeCell ref="J333:J335"/>
    <mergeCell ref="K333:K335"/>
    <mergeCell ref="L333:L335"/>
    <mergeCell ref="A330:A332"/>
    <mergeCell ref="B330:B332"/>
    <mergeCell ref="I330:I332"/>
    <mergeCell ref="J330:J332"/>
    <mergeCell ref="K330:K332"/>
    <mergeCell ref="L324:L326"/>
    <mergeCell ref="A327:A329"/>
    <mergeCell ref="B327:B329"/>
    <mergeCell ref="I327:I329"/>
    <mergeCell ref="J327:J329"/>
    <mergeCell ref="K327:K329"/>
    <mergeCell ref="L327:L329"/>
    <mergeCell ref="A324:A326"/>
    <mergeCell ref="B324:B326"/>
    <mergeCell ref="I324:I326"/>
    <mergeCell ref="J324:J326"/>
    <mergeCell ref="K324:K326"/>
    <mergeCell ref="L318:L320"/>
    <mergeCell ref="A321:A323"/>
    <mergeCell ref="B321:B323"/>
    <mergeCell ref="I321:I323"/>
    <mergeCell ref="J321:J323"/>
    <mergeCell ref="K321:K323"/>
    <mergeCell ref="L321:L323"/>
    <mergeCell ref="A318:A320"/>
    <mergeCell ref="B318:B320"/>
    <mergeCell ref="I318:I320"/>
    <mergeCell ref="J318:J320"/>
    <mergeCell ref="K318:K320"/>
    <mergeCell ref="L312:L314"/>
    <mergeCell ref="A315:A317"/>
    <mergeCell ref="B315:B317"/>
    <mergeCell ref="I315:I317"/>
    <mergeCell ref="J315:J317"/>
    <mergeCell ref="K315:K317"/>
    <mergeCell ref="L315:L317"/>
    <mergeCell ref="A312:A314"/>
    <mergeCell ref="B312:B314"/>
    <mergeCell ref="I312:I314"/>
    <mergeCell ref="J312:J314"/>
    <mergeCell ref="K312:K314"/>
    <mergeCell ref="L306:L308"/>
    <mergeCell ref="A309:A311"/>
    <mergeCell ref="B309:B311"/>
    <mergeCell ref="I309:I311"/>
    <mergeCell ref="J309:J311"/>
    <mergeCell ref="K309:K311"/>
    <mergeCell ref="L309:L311"/>
    <mergeCell ref="A306:A308"/>
    <mergeCell ref="B306:B308"/>
    <mergeCell ref="I306:I308"/>
    <mergeCell ref="J306:J308"/>
    <mergeCell ref="K306:K308"/>
    <mergeCell ref="L300:L302"/>
    <mergeCell ref="A303:A305"/>
    <mergeCell ref="B303:B305"/>
    <mergeCell ref="I303:I305"/>
    <mergeCell ref="J303:J305"/>
    <mergeCell ref="K303:K305"/>
    <mergeCell ref="L303:L305"/>
    <mergeCell ref="A300:A302"/>
    <mergeCell ref="B300:B302"/>
    <mergeCell ref="I300:I302"/>
    <mergeCell ref="J300:J302"/>
    <mergeCell ref="K300:K302"/>
    <mergeCell ref="L294:L296"/>
    <mergeCell ref="A297:A299"/>
    <mergeCell ref="B297:B299"/>
    <mergeCell ref="I297:I299"/>
    <mergeCell ref="J297:J299"/>
    <mergeCell ref="K297:K299"/>
    <mergeCell ref="L297:L299"/>
    <mergeCell ref="A294:A296"/>
    <mergeCell ref="B294:B296"/>
    <mergeCell ref="I294:I296"/>
    <mergeCell ref="J294:J296"/>
    <mergeCell ref="K294:K296"/>
    <mergeCell ref="L288:L290"/>
    <mergeCell ref="A291:A293"/>
    <mergeCell ref="B291:B293"/>
    <mergeCell ref="I291:I293"/>
    <mergeCell ref="J291:J293"/>
    <mergeCell ref="K291:K293"/>
    <mergeCell ref="L291:L293"/>
    <mergeCell ref="A288:A290"/>
    <mergeCell ref="B288:B290"/>
    <mergeCell ref="I288:I290"/>
    <mergeCell ref="J288:J290"/>
    <mergeCell ref="K288:K290"/>
    <mergeCell ref="A284:L284"/>
    <mergeCell ref="A285:A287"/>
    <mergeCell ref="B285:B287"/>
    <mergeCell ref="I285:I287"/>
    <mergeCell ref="J285:J287"/>
    <mergeCell ref="K285:K287"/>
    <mergeCell ref="L285:L287"/>
    <mergeCell ref="L279:L281"/>
    <mergeCell ref="A282:B282"/>
    <mergeCell ref="C282:E282"/>
    <mergeCell ref="F282:H282"/>
    <mergeCell ref="A283:L283"/>
    <mergeCell ref="A279:A281"/>
    <mergeCell ref="B279:B281"/>
    <mergeCell ref="I279:I281"/>
    <mergeCell ref="J279:J281"/>
    <mergeCell ref="K279:K281"/>
    <mergeCell ref="L273:L275"/>
    <mergeCell ref="A276:A278"/>
    <mergeCell ref="B276:B278"/>
    <mergeCell ref="I276:I278"/>
    <mergeCell ref="J276:J278"/>
    <mergeCell ref="K276:K278"/>
    <mergeCell ref="L276:L278"/>
    <mergeCell ref="A273:A275"/>
    <mergeCell ref="B273:B275"/>
    <mergeCell ref="I273:I275"/>
    <mergeCell ref="J273:J275"/>
    <mergeCell ref="K273:K275"/>
    <mergeCell ref="J267:J269"/>
    <mergeCell ref="K267:K269"/>
    <mergeCell ref="L267:L269"/>
    <mergeCell ref="A270:A272"/>
    <mergeCell ref="B270:B272"/>
    <mergeCell ref="I270:I272"/>
    <mergeCell ref="J270:J272"/>
    <mergeCell ref="K270:K272"/>
    <mergeCell ref="L270:L272"/>
    <mergeCell ref="A267:A269"/>
    <mergeCell ref="B267:B269"/>
    <mergeCell ref="I267:I269"/>
    <mergeCell ref="A264:B264"/>
    <mergeCell ref="C264:E264"/>
    <mergeCell ref="F264:H264"/>
    <mergeCell ref="A265:L265"/>
    <mergeCell ref="A266:L266"/>
    <mergeCell ref="L258:L260"/>
    <mergeCell ref="A261:A263"/>
    <mergeCell ref="B261:B263"/>
    <mergeCell ref="I261:I263"/>
    <mergeCell ref="J261:J263"/>
    <mergeCell ref="K261:K263"/>
    <mergeCell ref="L261:L263"/>
    <mergeCell ref="A258:A260"/>
    <mergeCell ref="B258:B260"/>
    <mergeCell ref="I258:I260"/>
    <mergeCell ref="J258:J260"/>
    <mergeCell ref="K258:K260"/>
    <mergeCell ref="A254:L254"/>
    <mergeCell ref="A255:A257"/>
    <mergeCell ref="B255:B257"/>
    <mergeCell ref="I255:I257"/>
    <mergeCell ref="J255:J257"/>
    <mergeCell ref="K255:K257"/>
    <mergeCell ref="L255:L257"/>
    <mergeCell ref="L249:L251"/>
    <mergeCell ref="A252:B252"/>
    <mergeCell ref="C252:E252"/>
    <mergeCell ref="F252:H252"/>
    <mergeCell ref="A253:L253"/>
    <mergeCell ref="A249:A251"/>
    <mergeCell ref="B249:B251"/>
    <mergeCell ref="I249:I251"/>
    <mergeCell ref="J249:J251"/>
    <mergeCell ref="K249:K251"/>
    <mergeCell ref="L243:L245"/>
    <mergeCell ref="A246:A248"/>
    <mergeCell ref="B246:B248"/>
    <mergeCell ref="I246:I248"/>
    <mergeCell ref="J246:J248"/>
    <mergeCell ref="K246:K248"/>
    <mergeCell ref="L246:L248"/>
    <mergeCell ref="A243:A245"/>
    <mergeCell ref="B243:B245"/>
    <mergeCell ref="I243:I245"/>
    <mergeCell ref="J243:J245"/>
    <mergeCell ref="K243:K245"/>
    <mergeCell ref="L237:L239"/>
    <mergeCell ref="A240:A242"/>
    <mergeCell ref="B240:B242"/>
    <mergeCell ref="I240:I242"/>
    <mergeCell ref="J240:J242"/>
    <mergeCell ref="K240:K242"/>
    <mergeCell ref="L240:L242"/>
    <mergeCell ref="A237:A239"/>
    <mergeCell ref="B237:B239"/>
    <mergeCell ref="I237:I239"/>
    <mergeCell ref="J237:J239"/>
    <mergeCell ref="K237:K239"/>
    <mergeCell ref="A232:L232"/>
    <mergeCell ref="A233:L233"/>
    <mergeCell ref="A234:A236"/>
    <mergeCell ref="B234:B236"/>
    <mergeCell ref="I234:I236"/>
    <mergeCell ref="J234:J236"/>
    <mergeCell ref="K234:K236"/>
    <mergeCell ref="L234:L236"/>
    <mergeCell ref="J228:J230"/>
    <mergeCell ref="K228:K230"/>
    <mergeCell ref="L228:L230"/>
    <mergeCell ref="A231:B231"/>
    <mergeCell ref="C231:E231"/>
    <mergeCell ref="F231:H231"/>
    <mergeCell ref="A228:A230"/>
    <mergeCell ref="B228:B230"/>
    <mergeCell ref="I228:I230"/>
    <mergeCell ref="A225:B225"/>
    <mergeCell ref="C225:E225"/>
    <mergeCell ref="F225:H225"/>
    <mergeCell ref="A226:L226"/>
    <mergeCell ref="A227:L227"/>
    <mergeCell ref="A221:L221"/>
    <mergeCell ref="A222:A224"/>
    <mergeCell ref="B222:B224"/>
    <mergeCell ref="I222:I224"/>
    <mergeCell ref="J222:J224"/>
    <mergeCell ref="K222:K224"/>
    <mergeCell ref="L222:L224"/>
    <mergeCell ref="L216:L218"/>
    <mergeCell ref="A219:B219"/>
    <mergeCell ref="C219:E219"/>
    <mergeCell ref="F219:H219"/>
    <mergeCell ref="A220:L220"/>
    <mergeCell ref="A216:A218"/>
    <mergeCell ref="B216:B218"/>
    <mergeCell ref="I216:I218"/>
    <mergeCell ref="J216:J218"/>
    <mergeCell ref="K216:K218"/>
    <mergeCell ref="L210:L212"/>
    <mergeCell ref="A213:A215"/>
    <mergeCell ref="B213:B215"/>
    <mergeCell ref="I213:I215"/>
    <mergeCell ref="J213:J215"/>
    <mergeCell ref="K213:K215"/>
    <mergeCell ref="L213:L215"/>
    <mergeCell ref="A210:A212"/>
    <mergeCell ref="B210:B212"/>
    <mergeCell ref="I210:I212"/>
    <mergeCell ref="J210:J212"/>
    <mergeCell ref="K210:K212"/>
    <mergeCell ref="A206:L206"/>
    <mergeCell ref="A207:A209"/>
    <mergeCell ref="B207:B209"/>
    <mergeCell ref="I207:I209"/>
    <mergeCell ref="J207:J209"/>
    <mergeCell ref="K207:K209"/>
    <mergeCell ref="L207:L209"/>
    <mergeCell ref="L201:L203"/>
    <mergeCell ref="A204:B204"/>
    <mergeCell ref="C204:E204"/>
    <mergeCell ref="F204:H204"/>
    <mergeCell ref="A205:L205"/>
    <mergeCell ref="A201:A203"/>
    <mergeCell ref="B201:B203"/>
    <mergeCell ref="I201:I203"/>
    <mergeCell ref="J201:J203"/>
    <mergeCell ref="K201:K203"/>
    <mergeCell ref="A196:L196"/>
    <mergeCell ref="A197:L197"/>
    <mergeCell ref="A198:A200"/>
    <mergeCell ref="B198:B200"/>
    <mergeCell ref="I198:I200"/>
    <mergeCell ref="J198:J200"/>
    <mergeCell ref="K198:K200"/>
    <mergeCell ref="L198:L200"/>
    <mergeCell ref="J192:J194"/>
    <mergeCell ref="K192:K194"/>
    <mergeCell ref="L192:L194"/>
    <mergeCell ref="A195:B195"/>
    <mergeCell ref="C195:E195"/>
    <mergeCell ref="F195:H195"/>
    <mergeCell ref="A192:A194"/>
    <mergeCell ref="B192:B194"/>
    <mergeCell ref="I192:I194"/>
    <mergeCell ref="A189:B189"/>
    <mergeCell ref="C189:E189"/>
    <mergeCell ref="F189:H189"/>
    <mergeCell ref="A190:L190"/>
    <mergeCell ref="A191:L191"/>
    <mergeCell ref="L183:L185"/>
    <mergeCell ref="A186:A188"/>
    <mergeCell ref="B186:B188"/>
    <mergeCell ref="I186:I188"/>
    <mergeCell ref="J186:J188"/>
    <mergeCell ref="K186:K188"/>
    <mergeCell ref="L186:L188"/>
    <mergeCell ref="A183:A185"/>
    <mergeCell ref="B183:B185"/>
    <mergeCell ref="I183:I185"/>
    <mergeCell ref="J183:J185"/>
    <mergeCell ref="K183:K185"/>
    <mergeCell ref="L177:L179"/>
    <mergeCell ref="A180:A182"/>
    <mergeCell ref="B180:B182"/>
    <mergeCell ref="I180:I182"/>
    <mergeCell ref="J180:J182"/>
    <mergeCell ref="K180:K182"/>
    <mergeCell ref="L180:L182"/>
    <mergeCell ref="A177:A179"/>
    <mergeCell ref="B177:B179"/>
    <mergeCell ref="I177:I179"/>
    <mergeCell ref="J177:J179"/>
    <mergeCell ref="K177:K179"/>
    <mergeCell ref="L171:L173"/>
    <mergeCell ref="A174:A176"/>
    <mergeCell ref="B174:B176"/>
    <mergeCell ref="I174:I176"/>
    <mergeCell ref="J174:J176"/>
    <mergeCell ref="K174:K176"/>
    <mergeCell ref="L174:L176"/>
    <mergeCell ref="A171:A173"/>
    <mergeCell ref="B171:B173"/>
    <mergeCell ref="I171:I173"/>
    <mergeCell ref="J171:J173"/>
    <mergeCell ref="K171:K173"/>
    <mergeCell ref="L165:L167"/>
    <mergeCell ref="A168:A170"/>
    <mergeCell ref="B168:B170"/>
    <mergeCell ref="I168:I170"/>
    <mergeCell ref="J168:J170"/>
    <mergeCell ref="K168:K170"/>
    <mergeCell ref="L168:L170"/>
    <mergeCell ref="A165:A167"/>
    <mergeCell ref="B165:B167"/>
    <mergeCell ref="I165:I167"/>
    <mergeCell ref="J165:J167"/>
    <mergeCell ref="K165:K167"/>
    <mergeCell ref="L159:L161"/>
    <mergeCell ref="A162:A164"/>
    <mergeCell ref="B162:B164"/>
    <mergeCell ref="I162:I164"/>
    <mergeCell ref="J162:J164"/>
    <mergeCell ref="K162:K164"/>
    <mergeCell ref="L162:L164"/>
    <mergeCell ref="A159:A161"/>
    <mergeCell ref="B159:B161"/>
    <mergeCell ref="I159:I161"/>
    <mergeCell ref="J159:J161"/>
    <mergeCell ref="K159:K161"/>
    <mergeCell ref="L153:L155"/>
    <mergeCell ref="A156:A158"/>
    <mergeCell ref="B156:B158"/>
    <mergeCell ref="I156:I158"/>
    <mergeCell ref="J156:J158"/>
    <mergeCell ref="K156:K158"/>
    <mergeCell ref="L156:L158"/>
    <mergeCell ref="A153:A155"/>
    <mergeCell ref="B153:B155"/>
    <mergeCell ref="I153:I155"/>
    <mergeCell ref="J153:J155"/>
    <mergeCell ref="K153:K155"/>
    <mergeCell ref="L147:L149"/>
    <mergeCell ref="A150:A152"/>
    <mergeCell ref="B150:B152"/>
    <mergeCell ref="I150:I152"/>
    <mergeCell ref="J150:J152"/>
    <mergeCell ref="K150:K152"/>
    <mergeCell ref="L150:L152"/>
    <mergeCell ref="A147:A149"/>
    <mergeCell ref="B147:B149"/>
    <mergeCell ref="I147:I149"/>
    <mergeCell ref="J147:J149"/>
    <mergeCell ref="K147:K149"/>
    <mergeCell ref="L141:L143"/>
    <mergeCell ref="A144:A146"/>
    <mergeCell ref="B144:B146"/>
    <mergeCell ref="I144:I146"/>
    <mergeCell ref="J144:J146"/>
    <mergeCell ref="K144:K146"/>
    <mergeCell ref="L144:L146"/>
    <mergeCell ref="A141:A143"/>
    <mergeCell ref="B141:B143"/>
    <mergeCell ref="I141:I143"/>
    <mergeCell ref="J141:J143"/>
    <mergeCell ref="K141:K143"/>
    <mergeCell ref="L135:L137"/>
    <mergeCell ref="A138:A140"/>
    <mergeCell ref="B138:B140"/>
    <mergeCell ref="I138:I140"/>
    <mergeCell ref="J138:J140"/>
    <mergeCell ref="K138:K140"/>
    <mergeCell ref="L138:L140"/>
    <mergeCell ref="A135:A137"/>
    <mergeCell ref="B135:B137"/>
    <mergeCell ref="I135:I137"/>
    <mergeCell ref="J135:J137"/>
    <mergeCell ref="K135:K137"/>
    <mergeCell ref="L129:L131"/>
    <mergeCell ref="A132:A134"/>
    <mergeCell ref="B132:B134"/>
    <mergeCell ref="I132:I134"/>
    <mergeCell ref="J132:J134"/>
    <mergeCell ref="K132:K134"/>
    <mergeCell ref="L132:L134"/>
    <mergeCell ref="A129:A131"/>
    <mergeCell ref="B129:B131"/>
    <mergeCell ref="I129:I131"/>
    <mergeCell ref="J129:J131"/>
    <mergeCell ref="K129:K131"/>
    <mergeCell ref="L123:L125"/>
    <mergeCell ref="A126:A128"/>
    <mergeCell ref="B126:B128"/>
    <mergeCell ref="I126:I128"/>
    <mergeCell ref="J126:J128"/>
    <mergeCell ref="K126:K128"/>
    <mergeCell ref="L126:L128"/>
    <mergeCell ref="A123:A125"/>
    <mergeCell ref="B123:B125"/>
    <mergeCell ref="I123:I125"/>
    <mergeCell ref="J123:J125"/>
    <mergeCell ref="K123:K125"/>
    <mergeCell ref="L117:L119"/>
    <mergeCell ref="A120:A122"/>
    <mergeCell ref="B120:B122"/>
    <mergeCell ref="I120:I122"/>
    <mergeCell ref="J120:J122"/>
    <mergeCell ref="K120:K122"/>
    <mergeCell ref="L120:L122"/>
    <mergeCell ref="A117:A119"/>
    <mergeCell ref="B117:B119"/>
    <mergeCell ref="I117:I119"/>
    <mergeCell ref="J117:J119"/>
    <mergeCell ref="K117:K119"/>
    <mergeCell ref="L111:L113"/>
    <mergeCell ref="A114:A116"/>
    <mergeCell ref="B114:B116"/>
    <mergeCell ref="I114:I116"/>
    <mergeCell ref="J114:J116"/>
    <mergeCell ref="K114:K116"/>
    <mergeCell ref="L114:L116"/>
    <mergeCell ref="A111:A113"/>
    <mergeCell ref="B111:B113"/>
    <mergeCell ref="I111:I113"/>
    <mergeCell ref="J111:J113"/>
    <mergeCell ref="K111:K113"/>
    <mergeCell ref="L105:L107"/>
    <mergeCell ref="A108:A110"/>
    <mergeCell ref="B108:B110"/>
    <mergeCell ref="I108:I110"/>
    <mergeCell ref="J108:J110"/>
    <mergeCell ref="K108:K110"/>
    <mergeCell ref="L108:L110"/>
    <mergeCell ref="A105:A107"/>
    <mergeCell ref="B105:B107"/>
    <mergeCell ref="I105:I107"/>
    <mergeCell ref="J105:J107"/>
    <mergeCell ref="K105:K107"/>
    <mergeCell ref="L99:L101"/>
    <mergeCell ref="A102:A104"/>
    <mergeCell ref="B102:B104"/>
    <mergeCell ref="I102:I104"/>
    <mergeCell ref="J102:J104"/>
    <mergeCell ref="K102:K104"/>
    <mergeCell ref="L102:L104"/>
    <mergeCell ref="A99:A101"/>
    <mergeCell ref="B99:B101"/>
    <mergeCell ref="I99:I101"/>
    <mergeCell ref="J99:J101"/>
    <mergeCell ref="K99:K101"/>
    <mergeCell ref="L93:L95"/>
    <mergeCell ref="A96:A98"/>
    <mergeCell ref="B96:B98"/>
    <mergeCell ref="I96:I98"/>
    <mergeCell ref="J96:J98"/>
    <mergeCell ref="K96:K98"/>
    <mergeCell ref="L96:L98"/>
    <mergeCell ref="A93:A95"/>
    <mergeCell ref="B93:B95"/>
    <mergeCell ref="I93:I95"/>
    <mergeCell ref="J93:J95"/>
    <mergeCell ref="K93:K95"/>
    <mergeCell ref="L87:L89"/>
    <mergeCell ref="A90:A92"/>
    <mergeCell ref="B90:B92"/>
    <mergeCell ref="I90:I92"/>
    <mergeCell ref="J90:J92"/>
    <mergeCell ref="K90:K92"/>
    <mergeCell ref="L90:L92"/>
    <mergeCell ref="A87:A89"/>
    <mergeCell ref="B87:B89"/>
    <mergeCell ref="I87:I89"/>
    <mergeCell ref="J87:J89"/>
    <mergeCell ref="K87:K89"/>
    <mergeCell ref="L81:L83"/>
    <mergeCell ref="A84:A86"/>
    <mergeCell ref="B84:B86"/>
    <mergeCell ref="I84:I86"/>
    <mergeCell ref="J84:J86"/>
    <mergeCell ref="K84:K86"/>
    <mergeCell ref="L84:L86"/>
    <mergeCell ref="A81:A83"/>
    <mergeCell ref="B81:B83"/>
    <mergeCell ref="I81:I83"/>
    <mergeCell ref="J81:J83"/>
    <mergeCell ref="K81:K83"/>
    <mergeCell ref="L75:L77"/>
    <mergeCell ref="A78:A80"/>
    <mergeCell ref="B78:B80"/>
    <mergeCell ref="I78:I80"/>
    <mergeCell ref="J78:J80"/>
    <mergeCell ref="K78:K80"/>
    <mergeCell ref="L78:L80"/>
    <mergeCell ref="A75:A77"/>
    <mergeCell ref="B75:B77"/>
    <mergeCell ref="I75:I77"/>
    <mergeCell ref="J75:J77"/>
    <mergeCell ref="K75:K77"/>
    <mergeCell ref="L69:L71"/>
    <mergeCell ref="A72:A74"/>
    <mergeCell ref="B72:B74"/>
    <mergeCell ref="I72:I74"/>
    <mergeCell ref="J72:J74"/>
    <mergeCell ref="K72:K74"/>
    <mergeCell ref="L72:L74"/>
    <mergeCell ref="A69:A71"/>
    <mergeCell ref="B69:B71"/>
    <mergeCell ref="I69:I71"/>
    <mergeCell ref="J69:J71"/>
    <mergeCell ref="K69:K71"/>
    <mergeCell ref="L63:L65"/>
    <mergeCell ref="A66:A68"/>
    <mergeCell ref="B66:B68"/>
    <mergeCell ref="I66:I68"/>
    <mergeCell ref="J66:J68"/>
    <mergeCell ref="K66:K68"/>
    <mergeCell ref="L66:L68"/>
    <mergeCell ref="A63:A65"/>
    <mergeCell ref="B63:B65"/>
    <mergeCell ref="I63:I65"/>
    <mergeCell ref="J63:J65"/>
    <mergeCell ref="K63:K65"/>
    <mergeCell ref="L57:L59"/>
    <mergeCell ref="A60:A62"/>
    <mergeCell ref="B60:B62"/>
    <mergeCell ref="I60:I62"/>
    <mergeCell ref="J60:J62"/>
    <mergeCell ref="K60:K62"/>
    <mergeCell ref="L60:L62"/>
    <mergeCell ref="A57:A59"/>
    <mergeCell ref="B57:B59"/>
    <mergeCell ref="I57:I59"/>
    <mergeCell ref="J57:J59"/>
    <mergeCell ref="K57:K59"/>
    <mergeCell ref="L51:L53"/>
    <mergeCell ref="A54:A56"/>
    <mergeCell ref="B54:B56"/>
    <mergeCell ref="I54:I56"/>
    <mergeCell ref="J54:J56"/>
    <mergeCell ref="K54:K56"/>
    <mergeCell ref="L54:L56"/>
    <mergeCell ref="A51:A53"/>
    <mergeCell ref="B51:B53"/>
    <mergeCell ref="I51:I53"/>
    <mergeCell ref="J51:J53"/>
    <mergeCell ref="K51:K53"/>
    <mergeCell ref="L45:L47"/>
    <mergeCell ref="A48:A50"/>
    <mergeCell ref="B48:B50"/>
    <mergeCell ref="I48:I50"/>
    <mergeCell ref="J48:J50"/>
    <mergeCell ref="K48:K50"/>
    <mergeCell ref="L48:L50"/>
    <mergeCell ref="A45:A47"/>
    <mergeCell ref="B45:B47"/>
    <mergeCell ref="I45:I47"/>
    <mergeCell ref="J45:J47"/>
    <mergeCell ref="K45:K47"/>
    <mergeCell ref="L39:L41"/>
    <mergeCell ref="A42:A44"/>
    <mergeCell ref="B42:B44"/>
    <mergeCell ref="I42:I44"/>
    <mergeCell ref="J42:J44"/>
    <mergeCell ref="K42:K44"/>
    <mergeCell ref="L42:L44"/>
    <mergeCell ref="A39:A41"/>
    <mergeCell ref="B39:B41"/>
    <mergeCell ref="I39:I41"/>
    <mergeCell ref="J39:J41"/>
    <mergeCell ref="K39:K41"/>
    <mergeCell ref="L33:L35"/>
    <mergeCell ref="A36:A38"/>
    <mergeCell ref="B36:B38"/>
    <mergeCell ref="I36:I38"/>
    <mergeCell ref="J36:J38"/>
    <mergeCell ref="K36:K38"/>
    <mergeCell ref="L36:L38"/>
    <mergeCell ref="A33:A35"/>
    <mergeCell ref="B33:B35"/>
    <mergeCell ref="I33:I35"/>
    <mergeCell ref="J33:J35"/>
    <mergeCell ref="K33:K35"/>
    <mergeCell ref="L27:L29"/>
    <mergeCell ref="A30:A32"/>
    <mergeCell ref="B30:B32"/>
    <mergeCell ref="I30:I32"/>
    <mergeCell ref="J30:J32"/>
    <mergeCell ref="K30:K32"/>
    <mergeCell ref="L30:L32"/>
    <mergeCell ref="A27:A29"/>
    <mergeCell ref="B27:B29"/>
    <mergeCell ref="I27:I29"/>
    <mergeCell ref="J27:J29"/>
    <mergeCell ref="K27:K29"/>
    <mergeCell ref="L21:L23"/>
    <mergeCell ref="A24:A26"/>
    <mergeCell ref="B24:B26"/>
    <mergeCell ref="I24:I26"/>
    <mergeCell ref="J24:J26"/>
    <mergeCell ref="K24:K26"/>
    <mergeCell ref="L24:L26"/>
    <mergeCell ref="A21:A23"/>
    <mergeCell ref="B21:B23"/>
    <mergeCell ref="I21:I23"/>
    <mergeCell ref="J21:J23"/>
    <mergeCell ref="K21:K23"/>
    <mergeCell ref="L15:L17"/>
    <mergeCell ref="A18:A20"/>
    <mergeCell ref="B18:B20"/>
    <mergeCell ref="I18:I20"/>
    <mergeCell ref="J18:J20"/>
    <mergeCell ref="K18:K20"/>
    <mergeCell ref="L18:L20"/>
    <mergeCell ref="A15:A17"/>
    <mergeCell ref="B15:B17"/>
    <mergeCell ref="I15:I17"/>
    <mergeCell ref="J15:J17"/>
    <mergeCell ref="K15:K17"/>
    <mergeCell ref="L9:L11"/>
    <mergeCell ref="A12:A14"/>
    <mergeCell ref="B12:B14"/>
    <mergeCell ref="I12:I14"/>
    <mergeCell ref="J12:J14"/>
    <mergeCell ref="K12:K14"/>
    <mergeCell ref="L12:L14"/>
    <mergeCell ref="A9:A11"/>
    <mergeCell ref="B9:B11"/>
    <mergeCell ref="I9:I11"/>
    <mergeCell ref="J9:J11"/>
    <mergeCell ref="K9:K11"/>
    <mergeCell ref="A2:L2"/>
    <mergeCell ref="A4:L4"/>
    <mergeCell ref="A6:L6"/>
    <mergeCell ref="A8:L8"/>
  </mergeCells>
  <printOptions/>
  <pageMargins left="0.25" right="0.25" top="0.5" bottom="0.719029921259843" header="0.5" footer="0.5"/>
  <pageSetup fitToHeight="27" fitToWidth="1" horizontalDpi="300" verticalDpi="300" orientation="portrait" scale="91" r:id="rId2"/>
  <headerFooter alignWithMargins="0">
    <oddFooter>&amp;C&amp;P of &amp;N&amp;R&amp;"Calibri,Regular"&amp;8&amp;A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Record, Jim</cp:lastModifiedBy>
  <cp:lastPrinted>2019-09-04T20:18:46Z</cp:lastPrinted>
  <dcterms:created xsi:type="dcterms:W3CDTF">2019-09-04T19:54:41Z</dcterms:created>
  <dcterms:modified xsi:type="dcterms:W3CDTF">2019-09-04T20:28:34Z</dcterms:modified>
  <cp:category/>
  <cp:version/>
  <cp:contentType/>
  <cp:contentStatus/>
</cp:coreProperties>
</file>