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5/2025 WTD Junior Lien Bond/"/>
    </mc:Choice>
  </mc:AlternateContent>
  <xr:revisionPtr revIDLastSave="3" documentId="13_ncr:1_{9D373081-BA69-4E7C-B70E-C543A5D50159}" xr6:coauthVersionLast="47" xr6:coauthVersionMax="47" xr10:uidLastSave="{9B2FD6F4-6A98-4C49-AEF7-41FC25666EDF}"/>
  <bookViews>
    <workbookView xWindow="-28200" yWindow="2205" windowWidth="23790" windowHeight="12345" xr2:uid="{C3442FFD-ABF0-4A7F-A1BF-EC14E4631DF4}"/>
  </bookViews>
  <sheets>
    <sheet name="Fiscal Note" sheetId="1" r:id="rId1"/>
  </sheets>
  <definedNames>
    <definedName name="_xlnm.Print_Area" localSheetId="0">'Fiscal Note'!$A$1:$G$43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E29" i="1"/>
  <c r="E33" i="1" s="1"/>
  <c r="E38" i="1" s="1"/>
  <c r="G29" i="1"/>
  <c r="G33" i="1" s="1"/>
  <c r="G38" i="1" s="1"/>
  <c r="F29" i="1"/>
  <c r="F33" i="1" s="1"/>
  <c r="F38" i="1" s="1"/>
  <c r="G24" i="1"/>
  <c r="F24" i="1"/>
  <c r="F32" i="1" s="1"/>
  <c r="E24" i="1"/>
  <c r="E32" i="1" s="1"/>
  <c r="F21" i="1"/>
  <c r="E21" i="1"/>
  <c r="G21" i="1"/>
</calcChain>
</file>

<file path=xl/sharedStrings.xml><?xml version="1.0" encoding="utf-8"?>
<sst xmlns="http://schemas.openxmlformats.org/spreadsheetml/2006/main" count="42" uniqueCount="38">
  <si>
    <t>2025 FISCAL NOTE</t>
  </si>
  <si>
    <t xml:space="preserve">Ordinance/Motion:  </t>
  </si>
  <si>
    <t>2025-xxxx</t>
  </si>
  <si>
    <t>Title:</t>
  </si>
  <si>
    <t>AN ORDINANCE authorizing the issuance and sale of one or more series of junior lien sewer revenue bonds and multi-modal limited tax general obligation bonds (payable from sewer revenues) of the County in an aggregate principal amount not to exceed $1,200,000,000 to provide funds for acquiring and constructing improvements to the sewer system and to pay the costs of issuing such bonds.</t>
  </si>
  <si>
    <t>Affected Agency and/or Agencies:</t>
  </si>
  <si>
    <t>The Wastewater Treatment Division (WTD), Department of Natural Resources and Parks (DNRP)</t>
  </si>
  <si>
    <t xml:space="preserve">Note Prepared By:  </t>
  </si>
  <si>
    <t>Kenneth Wesley Rice</t>
  </si>
  <si>
    <t>Date Prepared: </t>
  </si>
  <si>
    <t>Note Reviewed By: </t>
  </si>
  <si>
    <t>Courtney Black</t>
  </si>
  <si>
    <t>Date Reviewed:</t>
  </si>
  <si>
    <t>Description of request:</t>
  </si>
  <si>
    <t xml:space="preserve">The requested new money authorization of $1.2 billion provides sufficient capacity to allow for the issuance of junior lien sewer revenue and multi-modal (MM) limited tax general obligations (LTGO) bonds (payable by sewer revenues) for the period 2025-2031, allowing the Wastewater Treatment Division to maintain its variable rate portfolio between 15 and 20 percent of its total outstanding debt, in accordance with County policy and current practices. </t>
  </si>
  <si>
    <t>Revenue to:</t>
  </si>
  <si>
    <t>Agency</t>
  </si>
  <si>
    <t>Fund Code</t>
  </si>
  <si>
    <t>Revenue Source</t>
  </si>
  <si>
    <t>2026-2027</t>
  </si>
  <si>
    <t>2028-2029</t>
  </si>
  <si>
    <t>Water Quality Capital Improvement Fund/Wastewater</t>
  </si>
  <si>
    <t>Bond Proceeds</t>
  </si>
  <si>
    <t xml:space="preserve">TOTAL </t>
  </si>
  <si>
    <t>Expenditures from:</t>
  </si>
  <si>
    <t>Department</t>
  </si>
  <si>
    <t>DNRP</t>
  </si>
  <si>
    <t>TOTAL</t>
  </si>
  <si>
    <t xml:space="preserve">Expenditures by Categories </t>
  </si>
  <si>
    <t>Debt Service</t>
  </si>
  <si>
    <t>Does this legislation require a budget supplemental? No</t>
  </si>
  <si>
    <r>
      <rPr>
        <b/>
        <sz val="10.5"/>
        <color rgb="FF000000"/>
        <rFont val="Calibri"/>
        <family val="2"/>
      </rPr>
      <t>Notes and Assumptions</t>
    </r>
    <r>
      <rPr>
        <sz val="10.5"/>
        <color rgb="FF000000"/>
        <rFont val="Calibri"/>
        <family val="2"/>
      </rPr>
      <t>: 
• Projected debt service costs assume bond sales occur mid-year at a 3.5 percent interest rate.
• Assumes interest-only debt service payment in the year of issuance, with 30-year level debt service (principal and interest) beginning one year after issuance.
• The amount of new money issued in the table assumes the 15 percent variable-rate debt (VRD) target.
• The additional $699.7 million represents the amount between the 15 percent target and 20 percent authorized ceiling during the period 2025 – 2031 and the amount that might be issued beyond 2029, up to the authorized total. Utilization above the 15 percent target would depend on future interest rates and debt strategy.</t>
    </r>
  </si>
  <si>
    <r>
      <t xml:space="preserve">Fiscal Note Guidance </t>
    </r>
    <r>
      <rPr>
        <i/>
        <sz val="10.5"/>
        <rFont val="Calibri"/>
        <family val="2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</si>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</sst>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2">
    <font>
      <sz val="10"/>
      <name val="Arial"/>
    </font>
    <font>
      <sz val="10.5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.5"/>
      <name val="Calibri"/>
      <family val="2"/>
    </font>
    <font>
      <sz val="8"/>
      <name val="Calibri"/>
      <family val="2"/>
    </font>
    <font>
      <b/>
      <sz val="10.5"/>
      <name val="Calibri"/>
      <family val="2"/>
    </font>
    <font>
      <sz val="10"/>
      <name val="Calibri"/>
      <family val="2"/>
    </font>
    <font>
      <sz val="10.5"/>
      <color rgb="FF000000"/>
      <name val="Calibri"/>
      <family val="2"/>
    </font>
    <font>
      <b/>
      <sz val="10.5"/>
      <color rgb="FF000000"/>
      <name val="Calibri"/>
      <family val="2"/>
    </font>
    <font>
      <i/>
      <sz val="10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2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/>
    <xf numFmtId="0" fontId="5" fillId="0" borderId="0" xfId="0" applyFont="1"/>
    <xf numFmtId="0" fontId="5" fillId="0" borderId="5" xfId="0" applyFont="1" applyBorder="1"/>
    <xf numFmtId="14" fontId="5" fillId="0" borderId="0" xfId="0" applyNumberFormat="1" applyFont="1" applyAlignment="1">
      <alignment horizontal="left"/>
    </xf>
    <xf numFmtId="0" fontId="7" fillId="0" borderId="6" xfId="0" applyFont="1" applyBorder="1"/>
    <xf numFmtId="14" fontId="5" fillId="0" borderId="7" xfId="0" applyNumberFormat="1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8" fillId="0" borderId="0" xfId="0" applyFont="1"/>
    <xf numFmtId="0" fontId="7" fillId="0" borderId="0" xfId="0" applyFont="1"/>
    <xf numFmtId="0" fontId="5" fillId="2" borderId="0" xfId="0" applyFont="1" applyFill="1" applyAlignment="1">
      <alignment horizontal="left" wrapText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3" fontId="5" fillId="0" borderId="21" xfId="0" applyNumberFormat="1" applyFont="1" applyBorder="1"/>
    <xf numFmtId="3" fontId="5" fillId="0" borderId="22" xfId="0" applyNumberFormat="1" applyFont="1" applyBorder="1"/>
    <xf numFmtId="0" fontId="5" fillId="0" borderId="19" xfId="0" applyFont="1" applyBorder="1"/>
    <xf numFmtId="0" fontId="5" fillId="0" borderId="23" xfId="0" applyFont="1" applyBorder="1"/>
    <xf numFmtId="164" fontId="5" fillId="0" borderId="21" xfId="0" applyNumberFormat="1" applyFont="1" applyBorder="1" applyAlignment="1">
      <alignment horizontal="center" wrapText="1"/>
    </xf>
    <xf numFmtId="3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 applyAlignment="1">
      <alignment horizontal="center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18" xfId="0" applyFont="1" applyBorder="1" applyAlignment="1">
      <alignment horizontal="center" wrapText="1"/>
    </xf>
    <xf numFmtId="38" fontId="5" fillId="0" borderId="21" xfId="0" applyNumberFormat="1" applyFont="1" applyBorder="1" applyAlignment="1">
      <alignment wrapText="1"/>
    </xf>
    <xf numFmtId="38" fontId="5" fillId="0" borderId="22" xfId="0" applyNumberFormat="1" applyFont="1" applyBorder="1" applyAlignment="1">
      <alignment wrapText="1"/>
    </xf>
    <xf numFmtId="0" fontId="5" fillId="0" borderId="20" xfId="0" applyFont="1" applyBorder="1"/>
    <xf numFmtId="0" fontId="5" fillId="0" borderId="21" xfId="0" quotePrefix="1" applyFont="1" applyBorder="1" applyAlignment="1">
      <alignment horizontal="center" wrapText="1"/>
    </xf>
    <xf numFmtId="38" fontId="7" fillId="0" borderId="26" xfId="0" applyNumberFormat="1" applyFont="1" applyBorder="1"/>
    <xf numFmtId="38" fontId="7" fillId="0" borderId="27" xfId="0" applyNumberFormat="1" applyFont="1" applyBorder="1"/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38" fontId="5" fillId="0" borderId="21" xfId="0" applyNumberFormat="1" applyFont="1" applyBorder="1"/>
    <xf numFmtId="38" fontId="5" fillId="0" borderId="22" xfId="0" applyNumberFormat="1" applyFont="1" applyBorder="1"/>
    <xf numFmtId="165" fontId="5" fillId="0" borderId="21" xfId="1" applyNumberFormat="1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3" fontId="5" fillId="0" borderId="32" xfId="0" applyNumberFormat="1" applyFont="1" applyBorder="1"/>
    <xf numFmtId="3" fontId="5" fillId="0" borderId="33" xfId="0" applyNumberFormat="1" applyFont="1" applyBorder="1"/>
    <xf numFmtId="0" fontId="5" fillId="0" borderId="34" xfId="0" applyFont="1" applyBorder="1"/>
    <xf numFmtId="3" fontId="7" fillId="0" borderId="0" xfId="0" applyNumberFormat="1" applyFont="1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D5FD-5536-4D99-83E0-7FBA9FD2751B}">
  <sheetPr>
    <pageSetUpPr fitToPage="1"/>
  </sheetPr>
  <dimension ref="A1:K74"/>
  <sheetViews>
    <sheetView tabSelected="1" topLeftCell="A36" zoomScale="85" zoomScaleNormal="85" workbookViewId="0">
      <selection activeCell="O8" sqref="O8"/>
    </sheetView>
  </sheetViews>
  <sheetFormatPr defaultColWidth="8.85546875" defaultRowHeight="12.95"/>
  <cols>
    <col min="1" max="1" width="16.5703125" style="1" customWidth="1"/>
    <col min="2" max="2" width="12.42578125" style="1" customWidth="1"/>
    <col min="3" max="5" width="15.5703125" style="1" customWidth="1"/>
    <col min="6" max="6" width="18.5703125" style="1" customWidth="1"/>
    <col min="7" max="7" width="25.28515625" style="1" customWidth="1"/>
    <col min="8" max="8" width="8.85546875" style="1"/>
    <col min="9" max="9" width="12.28515625" style="1" bestFit="1" customWidth="1"/>
    <col min="10" max="11" width="10.85546875" style="1" bestFit="1" customWidth="1"/>
    <col min="12" max="16384" width="8.85546875" style="1"/>
  </cols>
  <sheetData>
    <row r="1" spans="1:9" ht="17.25" customHeight="1">
      <c r="A1" s="7" t="s">
        <v>0</v>
      </c>
      <c r="B1" s="8"/>
      <c r="C1" s="8"/>
      <c r="D1" s="8"/>
      <c r="E1" s="8"/>
      <c r="F1" s="8"/>
      <c r="G1" s="8"/>
    </row>
    <row r="2" spans="1:9" ht="14.45" thickBot="1">
      <c r="A2" s="9"/>
      <c r="B2" s="8"/>
      <c r="C2" s="8"/>
      <c r="D2" s="8"/>
      <c r="E2" s="8"/>
      <c r="F2" s="8"/>
      <c r="G2" s="8"/>
      <c r="H2" s="2"/>
    </row>
    <row r="3" spans="1:9" ht="18" customHeight="1" thickTop="1">
      <c r="A3" s="10" t="s">
        <v>1</v>
      </c>
      <c r="B3" s="67" t="s">
        <v>2</v>
      </c>
      <c r="C3" s="67"/>
      <c r="D3" s="67"/>
      <c r="E3" s="67"/>
      <c r="F3" s="67"/>
      <c r="G3" s="68"/>
      <c r="H3" s="2"/>
    </row>
    <row r="4" spans="1:9" ht="60.75" customHeight="1">
      <c r="A4" s="11" t="s">
        <v>3</v>
      </c>
      <c r="B4" s="64" t="s">
        <v>4</v>
      </c>
      <c r="C4" s="64"/>
      <c r="D4" s="64"/>
      <c r="E4" s="64"/>
      <c r="F4" s="64"/>
      <c r="G4" s="69"/>
      <c r="H4" s="2"/>
    </row>
    <row r="5" spans="1:9" ht="18" customHeight="1">
      <c r="A5" s="12" t="s">
        <v>5</v>
      </c>
      <c r="B5" s="13"/>
      <c r="C5" s="13" t="s">
        <v>6</v>
      </c>
      <c r="D5" s="13"/>
      <c r="E5" s="13"/>
      <c r="F5" s="13"/>
      <c r="G5" s="14"/>
    </row>
    <row r="6" spans="1:9" ht="18" customHeight="1">
      <c r="A6" s="12" t="s">
        <v>7</v>
      </c>
      <c r="B6" s="13" t="s">
        <v>8</v>
      </c>
      <c r="C6" s="13"/>
      <c r="D6" s="13"/>
      <c r="E6" s="13"/>
      <c r="F6" s="13"/>
      <c r="G6" s="14"/>
    </row>
    <row r="7" spans="1:9" ht="18" customHeight="1">
      <c r="A7" s="12" t="s">
        <v>9</v>
      </c>
      <c r="B7" s="15">
        <v>45733</v>
      </c>
      <c r="C7" s="13"/>
      <c r="D7" s="13"/>
      <c r="E7" s="13"/>
      <c r="F7" s="13"/>
      <c r="G7" s="14"/>
    </row>
    <row r="8" spans="1:9" ht="18" customHeight="1">
      <c r="A8" s="12" t="s">
        <v>10</v>
      </c>
      <c r="B8" s="13" t="s">
        <v>11</v>
      </c>
      <c r="C8" s="13"/>
      <c r="D8" s="13"/>
      <c r="E8" s="13"/>
      <c r="F8" s="13"/>
      <c r="G8" s="14"/>
    </row>
    <row r="9" spans="1:9" ht="18" customHeight="1" thickBot="1">
      <c r="A9" s="16" t="s">
        <v>12</v>
      </c>
      <c r="B9" s="17">
        <v>45737</v>
      </c>
      <c r="C9" s="18"/>
      <c r="D9" s="18"/>
      <c r="E9" s="18"/>
      <c r="F9" s="18"/>
      <c r="G9" s="19"/>
    </row>
    <row r="10" spans="1:9" ht="18" customHeight="1" thickTop="1">
      <c r="A10" s="13"/>
      <c r="B10" s="20"/>
      <c r="C10" s="13"/>
      <c r="D10" s="13"/>
      <c r="E10" s="13"/>
      <c r="F10" s="13"/>
      <c r="G10" s="13"/>
    </row>
    <row r="11" spans="1:9" ht="18" customHeight="1" thickBot="1">
      <c r="A11" s="21" t="s">
        <v>13</v>
      </c>
      <c r="B11" s="20"/>
      <c r="C11" s="13"/>
      <c r="D11" s="13"/>
      <c r="E11" s="13"/>
      <c r="F11" s="13"/>
      <c r="G11" s="13"/>
    </row>
    <row r="12" spans="1:9" ht="18" customHeight="1">
      <c r="A12" s="70" t="s">
        <v>14</v>
      </c>
      <c r="B12" s="71"/>
      <c r="C12" s="71"/>
      <c r="D12" s="71"/>
      <c r="E12" s="71"/>
      <c r="F12" s="71"/>
      <c r="G12" s="72"/>
    </row>
    <row r="13" spans="1:9" ht="54.75" customHeight="1" thickBot="1">
      <c r="A13" s="73"/>
      <c r="B13" s="74"/>
      <c r="C13" s="74"/>
      <c r="D13" s="74"/>
      <c r="E13" s="74"/>
      <c r="F13" s="74"/>
      <c r="G13" s="75"/>
    </row>
    <row r="14" spans="1:9" ht="18" customHeight="1">
      <c r="A14" s="22"/>
      <c r="B14" s="22"/>
      <c r="C14" s="22"/>
      <c r="D14" s="22"/>
      <c r="E14" s="22"/>
      <c r="F14" s="22"/>
      <c r="G14" s="22"/>
    </row>
    <row r="15" spans="1:9" ht="18" customHeight="1" thickBot="1">
      <c r="A15" s="21" t="s">
        <v>15</v>
      </c>
      <c r="B15" s="13"/>
      <c r="C15" s="13"/>
      <c r="D15" s="13"/>
      <c r="E15" s="13"/>
      <c r="F15" s="13"/>
      <c r="G15" s="13"/>
    </row>
    <row r="16" spans="1:9" ht="14.1">
      <c r="A16" s="23" t="s">
        <v>16</v>
      </c>
      <c r="B16" s="24"/>
      <c r="C16" s="25" t="s">
        <v>17</v>
      </c>
      <c r="D16" s="25" t="s">
        <v>18</v>
      </c>
      <c r="E16" s="25">
        <v>2025</v>
      </c>
      <c r="F16" s="26" t="s">
        <v>19</v>
      </c>
      <c r="G16" s="27" t="s">
        <v>20</v>
      </c>
      <c r="I16" s="4"/>
    </row>
    <row r="17" spans="1:8" ht="27.6" customHeight="1">
      <c r="A17" s="76" t="s">
        <v>21</v>
      </c>
      <c r="B17" s="77"/>
      <c r="C17" s="28">
        <v>3611</v>
      </c>
      <c r="D17" s="28" t="s">
        <v>22</v>
      </c>
      <c r="E17" s="29">
        <v>154156787</v>
      </c>
      <c r="F17" s="29">
        <v>124115155</v>
      </c>
      <c r="G17" s="30">
        <v>217030056</v>
      </c>
    </row>
    <row r="18" spans="1:8" ht="18" customHeight="1">
      <c r="A18" s="31"/>
      <c r="B18" s="32"/>
      <c r="C18" s="33"/>
      <c r="D18" s="28"/>
      <c r="E18" s="29"/>
      <c r="F18" s="29"/>
      <c r="G18" s="30"/>
    </row>
    <row r="19" spans="1:8" ht="18" customHeight="1">
      <c r="A19" s="31"/>
      <c r="B19" s="32"/>
      <c r="C19" s="33"/>
      <c r="D19" s="28"/>
      <c r="E19" s="29"/>
      <c r="F19" s="29"/>
      <c r="G19" s="30"/>
    </row>
    <row r="20" spans="1:8" ht="18" customHeight="1">
      <c r="A20" s="31"/>
      <c r="B20" s="32"/>
      <c r="C20" s="33"/>
      <c r="D20" s="28"/>
      <c r="E20" s="34"/>
      <c r="F20" s="34"/>
      <c r="G20" s="35"/>
    </row>
    <row r="21" spans="1:8" ht="18" customHeight="1" thickBot="1">
      <c r="A21" s="36"/>
      <c r="B21" s="37" t="s">
        <v>23</v>
      </c>
      <c r="C21" s="38"/>
      <c r="D21" s="38"/>
      <c r="E21" s="39">
        <f>SUM(E17:E20)</f>
        <v>154156787</v>
      </c>
      <c r="F21" s="39">
        <f>SUM(F17:F20)</f>
        <v>124115155</v>
      </c>
      <c r="G21" s="40">
        <f>SUM(G17:G20)</f>
        <v>217030056</v>
      </c>
    </row>
    <row r="22" spans="1:8" ht="18" customHeight="1">
      <c r="A22" s="13"/>
      <c r="B22" s="13"/>
      <c r="C22" s="41"/>
      <c r="D22" s="41"/>
      <c r="E22" s="42"/>
      <c r="F22" s="42"/>
      <c r="G22" s="42"/>
    </row>
    <row r="23" spans="1:8" ht="18" customHeight="1" thickBot="1">
      <c r="A23" s="21" t="s">
        <v>24</v>
      </c>
      <c r="B23" s="13"/>
      <c r="C23" s="41"/>
      <c r="D23" s="41"/>
      <c r="E23" s="13"/>
      <c r="F23" s="13"/>
      <c r="G23" s="13"/>
    </row>
    <row r="24" spans="1:8" ht="16.5" customHeight="1">
      <c r="A24" s="23" t="s">
        <v>16</v>
      </c>
      <c r="B24" s="24"/>
      <c r="C24" s="25" t="s">
        <v>17</v>
      </c>
      <c r="D24" s="26" t="s">
        <v>25</v>
      </c>
      <c r="E24" s="25">
        <f>E16</f>
        <v>2025</v>
      </c>
      <c r="F24" s="25" t="str">
        <f t="shared" ref="F24:G24" si="0">F16</f>
        <v>2026-2027</v>
      </c>
      <c r="G24" s="43" t="str">
        <f t="shared" si="0"/>
        <v>2028-2029</v>
      </c>
    </row>
    <row r="25" spans="1:8" ht="27.75" customHeight="1">
      <c r="A25" s="76" t="s">
        <v>21</v>
      </c>
      <c r="B25" s="77"/>
      <c r="C25" s="28">
        <v>8920</v>
      </c>
      <c r="D25" s="28" t="s">
        <v>26</v>
      </c>
      <c r="E25" s="44">
        <v>2697743.7707499997</v>
      </c>
      <c r="F25" s="44">
        <v>19883955.089369453</v>
      </c>
      <c r="G25" s="45">
        <v>38555279.364044592</v>
      </c>
    </row>
    <row r="26" spans="1:8" ht="18" customHeight="1">
      <c r="A26" s="31"/>
      <c r="B26" s="46"/>
      <c r="C26" s="33"/>
      <c r="D26" s="28"/>
      <c r="E26" s="29"/>
      <c r="F26" s="29"/>
      <c r="G26" s="30"/>
    </row>
    <row r="27" spans="1:8" ht="18" customHeight="1">
      <c r="A27" s="31"/>
      <c r="B27" s="46"/>
      <c r="C27" s="33"/>
      <c r="D27" s="47"/>
      <c r="E27" s="34"/>
      <c r="F27" s="29"/>
      <c r="G27" s="30"/>
    </row>
    <row r="28" spans="1:8" ht="18" customHeight="1">
      <c r="A28" s="31"/>
      <c r="B28" s="46"/>
      <c r="C28" s="28"/>
      <c r="D28" s="28"/>
      <c r="E28" s="29"/>
      <c r="F28" s="29"/>
      <c r="G28" s="30"/>
    </row>
    <row r="29" spans="1:8" ht="18" customHeight="1" thickBot="1">
      <c r="A29" s="36"/>
      <c r="B29" s="37" t="s">
        <v>27</v>
      </c>
      <c r="C29" s="38"/>
      <c r="D29" s="38"/>
      <c r="E29" s="48">
        <f>SUM(E25:E28)</f>
        <v>2697743.7707499997</v>
      </c>
      <c r="F29" s="48">
        <f>SUM(F25:F28)</f>
        <v>19883955.089369453</v>
      </c>
      <c r="G29" s="49">
        <f>SUM(G25:G28)</f>
        <v>38555279.364044592</v>
      </c>
      <c r="H29" s="5"/>
    </row>
    <row r="30" spans="1:8" ht="18" customHeight="1">
      <c r="A30" s="13"/>
      <c r="B30" s="13"/>
      <c r="C30" s="13"/>
      <c r="D30" s="13"/>
      <c r="E30" s="42"/>
      <c r="F30" s="42"/>
      <c r="G30" s="42"/>
    </row>
    <row r="31" spans="1:8" ht="18" customHeight="1" thickBot="1">
      <c r="A31" s="21" t="s">
        <v>28</v>
      </c>
      <c r="B31" s="13"/>
      <c r="C31" s="13"/>
      <c r="D31" s="13"/>
      <c r="E31" s="13"/>
      <c r="F31" s="13"/>
      <c r="G31" s="13"/>
    </row>
    <row r="32" spans="1:8" ht="36" customHeight="1">
      <c r="A32" s="23"/>
      <c r="B32" s="24"/>
      <c r="C32" s="50"/>
      <c r="D32" s="51"/>
      <c r="E32" s="25">
        <f>E24</f>
        <v>2025</v>
      </c>
      <c r="F32" s="25" t="str">
        <f t="shared" ref="F32:G32" si="1">F24</f>
        <v>2026-2027</v>
      </c>
      <c r="G32" s="43" t="str">
        <f t="shared" si="1"/>
        <v>2028-2029</v>
      </c>
    </row>
    <row r="33" spans="1:11" ht="18" customHeight="1">
      <c r="A33" s="31" t="s">
        <v>29</v>
      </c>
      <c r="B33" s="32"/>
      <c r="C33" s="52"/>
      <c r="D33" s="53"/>
      <c r="E33" s="54">
        <f>E29</f>
        <v>2697743.7707499997</v>
      </c>
      <c r="F33" s="54">
        <f t="shared" ref="F33:G33" si="2">F29</f>
        <v>19883955.089369453</v>
      </c>
      <c r="G33" s="55">
        <f t="shared" si="2"/>
        <v>38555279.364044592</v>
      </c>
    </row>
    <row r="34" spans="1:11" ht="18" customHeight="1">
      <c r="A34" s="31"/>
      <c r="B34" s="32"/>
      <c r="C34" s="32"/>
      <c r="D34" s="46"/>
      <c r="E34" s="29"/>
      <c r="F34" s="29"/>
      <c r="G34" s="30"/>
      <c r="H34" s="6"/>
      <c r="I34" s="6"/>
    </row>
    <row r="35" spans="1:11" ht="18" customHeight="1">
      <c r="A35" s="31"/>
      <c r="B35" s="32"/>
      <c r="C35" s="32"/>
      <c r="D35" s="46"/>
      <c r="E35" s="29"/>
      <c r="F35" s="29"/>
      <c r="G35" s="30"/>
      <c r="H35" s="6"/>
      <c r="I35" s="6"/>
    </row>
    <row r="36" spans="1:11" ht="18" customHeight="1">
      <c r="A36" s="31"/>
      <c r="B36" s="32"/>
      <c r="C36" s="32"/>
      <c r="D36" s="46"/>
      <c r="E36" s="56"/>
      <c r="F36" s="29"/>
      <c r="G36" s="30"/>
    </row>
    <row r="37" spans="1:11" ht="18" customHeight="1">
      <c r="A37" s="57"/>
      <c r="B37" s="58"/>
      <c r="C37" s="58"/>
      <c r="D37" s="59"/>
      <c r="E37" s="60"/>
      <c r="F37" s="60"/>
      <c r="G37" s="61"/>
    </row>
    <row r="38" spans="1:11" ht="18" customHeight="1" thickBot="1">
      <c r="A38" s="36" t="s">
        <v>27</v>
      </c>
      <c r="B38" s="37"/>
      <c r="C38" s="37"/>
      <c r="D38" s="62"/>
      <c r="E38" s="48">
        <f>SUM(E33:E37)</f>
        <v>2697743.7707499997</v>
      </c>
      <c r="F38" s="48">
        <f>SUM(F33:F37)</f>
        <v>19883955.089369453</v>
      </c>
      <c r="G38" s="49">
        <f>SUM(G33:G37)</f>
        <v>38555279.364044592</v>
      </c>
      <c r="H38" s="6"/>
      <c r="I38" s="6"/>
    </row>
    <row r="39" spans="1:11" ht="18" customHeight="1">
      <c r="A39" s="21" t="s">
        <v>30</v>
      </c>
      <c r="B39" s="13"/>
      <c r="C39" s="13"/>
      <c r="D39" s="13"/>
      <c r="E39" s="63"/>
      <c r="F39" s="63"/>
      <c r="G39" s="63"/>
      <c r="H39" s="6"/>
      <c r="I39" s="6"/>
      <c r="J39" s="6"/>
      <c r="K39" s="6"/>
    </row>
    <row r="40" spans="1:11" ht="18" customHeight="1">
      <c r="A40" s="78" t="s">
        <v>31</v>
      </c>
      <c r="B40" s="64"/>
      <c r="C40" s="64"/>
      <c r="D40" s="64"/>
      <c r="E40" s="64"/>
      <c r="F40" s="64"/>
      <c r="G40" s="64"/>
      <c r="H40" s="6"/>
      <c r="I40" s="6"/>
      <c r="J40" s="6"/>
    </row>
    <row r="41" spans="1:11" ht="18" customHeight="1">
      <c r="A41" s="64"/>
      <c r="B41" s="64"/>
      <c r="C41" s="64"/>
      <c r="D41" s="64"/>
      <c r="E41" s="64"/>
      <c r="F41" s="64"/>
      <c r="G41" s="64"/>
      <c r="H41" s="6"/>
      <c r="I41" s="6"/>
    </row>
    <row r="42" spans="1:11" ht="18" customHeight="1">
      <c r="A42" s="64"/>
      <c r="B42" s="64"/>
      <c r="C42" s="64"/>
      <c r="D42" s="64"/>
      <c r="E42" s="64"/>
      <c r="F42" s="64"/>
      <c r="G42" s="64"/>
      <c r="H42" s="6"/>
      <c r="I42" s="6"/>
    </row>
    <row r="43" spans="1:11" ht="18" customHeight="1">
      <c r="A43" s="64"/>
      <c r="B43" s="64"/>
      <c r="C43" s="64"/>
      <c r="D43" s="64"/>
      <c r="E43" s="64"/>
      <c r="F43" s="64"/>
      <c r="G43" s="64"/>
      <c r="H43" s="6"/>
      <c r="I43" s="6"/>
    </row>
    <row r="44" spans="1:11" ht="61.5" customHeight="1">
      <c r="A44" s="79"/>
      <c r="B44" s="79"/>
      <c r="C44" s="79"/>
      <c r="D44" s="79"/>
      <c r="E44" s="79"/>
      <c r="F44" s="79"/>
      <c r="G44" s="79"/>
      <c r="H44" s="6"/>
      <c r="I44" s="6"/>
    </row>
    <row r="45" spans="1:11" ht="18" customHeight="1">
      <c r="A45" s="21" t="s">
        <v>32</v>
      </c>
      <c r="B45" s="13"/>
      <c r="C45" s="13"/>
      <c r="D45" s="13"/>
      <c r="E45" s="63"/>
      <c r="F45" s="63"/>
      <c r="G45" s="63"/>
      <c r="H45" s="6"/>
      <c r="I45" s="6"/>
    </row>
    <row r="46" spans="1:11" ht="42" customHeight="1">
      <c r="A46" s="64" t="s">
        <v>33</v>
      </c>
      <c r="B46" s="65"/>
      <c r="C46" s="65"/>
      <c r="D46" s="65"/>
      <c r="E46" s="65"/>
      <c r="F46" s="65"/>
      <c r="G46" s="65"/>
      <c r="H46" s="6"/>
      <c r="I46" s="6"/>
    </row>
    <row r="47" spans="1:11" ht="14.1">
      <c r="A47" s="13" t="s">
        <v>34</v>
      </c>
      <c r="B47" s="13"/>
      <c r="C47" s="13"/>
      <c r="D47" s="13"/>
      <c r="E47" s="13"/>
      <c r="F47" s="13"/>
      <c r="G47" s="13"/>
    </row>
    <row r="48" spans="1:11" ht="28.5" customHeight="1">
      <c r="A48" s="66" t="s">
        <v>35</v>
      </c>
      <c r="B48" s="66"/>
      <c r="C48" s="66"/>
      <c r="D48" s="66"/>
      <c r="E48" s="66"/>
      <c r="F48" s="66"/>
      <c r="G48" s="66"/>
    </row>
    <row r="49" spans="1:9" ht="14.1">
      <c r="A49" s="13" t="s">
        <v>36</v>
      </c>
      <c r="B49" s="13"/>
      <c r="C49" s="13"/>
      <c r="D49" s="13"/>
      <c r="E49" s="13"/>
      <c r="F49" s="13"/>
      <c r="G49" s="13"/>
      <c r="H49" s="6"/>
      <c r="I49" s="6"/>
    </row>
    <row r="50" spans="1:9" ht="14.1">
      <c r="A50" s="13" t="s">
        <v>37</v>
      </c>
      <c r="B50" s="13"/>
      <c r="C50" s="13"/>
      <c r="D50" s="13"/>
      <c r="E50" s="13"/>
      <c r="F50" s="13"/>
      <c r="G50" s="13"/>
    </row>
    <row r="51" spans="1:9" ht="14.1">
      <c r="A51" s="3"/>
      <c r="B51" s="3"/>
      <c r="C51" s="3"/>
      <c r="D51" s="3"/>
      <c r="E51" s="3"/>
      <c r="F51" s="3"/>
      <c r="G51" s="3"/>
    </row>
    <row r="52" spans="1:9" ht="14.1">
      <c r="A52" s="3"/>
      <c r="B52" s="3"/>
      <c r="C52" s="3"/>
      <c r="D52" s="3"/>
      <c r="E52" s="3"/>
      <c r="F52" s="3"/>
      <c r="G52" s="3"/>
    </row>
    <row r="53" spans="1:9" ht="14.1">
      <c r="A53" s="3"/>
      <c r="B53" s="3"/>
      <c r="C53" s="3"/>
      <c r="D53" s="3"/>
      <c r="E53" s="3"/>
      <c r="F53" s="3"/>
      <c r="G53" s="3"/>
    </row>
    <row r="54" spans="1:9" ht="14.1">
      <c r="A54" s="3"/>
      <c r="B54" s="3"/>
      <c r="C54" s="3"/>
      <c r="D54" s="3"/>
      <c r="E54" s="3"/>
      <c r="F54" s="3"/>
      <c r="G54" s="3"/>
    </row>
    <row r="55" spans="1:9" ht="14.1">
      <c r="A55" s="3"/>
      <c r="B55" s="3"/>
      <c r="C55" s="3"/>
      <c r="D55" s="3"/>
      <c r="E55" s="3"/>
      <c r="F55" s="3"/>
      <c r="G55" s="3"/>
    </row>
    <row r="56" spans="1:9" ht="14.1">
      <c r="A56" s="3"/>
      <c r="B56" s="3"/>
      <c r="C56" s="3"/>
      <c r="D56" s="3"/>
      <c r="E56" s="3"/>
      <c r="F56" s="3"/>
      <c r="G56" s="3"/>
    </row>
    <row r="57" spans="1:9" ht="14.1">
      <c r="A57" s="3"/>
      <c r="B57" s="3"/>
      <c r="C57" s="3"/>
      <c r="D57" s="3"/>
      <c r="E57" s="3"/>
      <c r="F57" s="3"/>
      <c r="G57" s="3"/>
    </row>
    <row r="58" spans="1:9" ht="14.1">
      <c r="A58" s="3"/>
      <c r="B58" s="3"/>
      <c r="C58" s="3"/>
      <c r="D58" s="3"/>
      <c r="E58" s="3"/>
      <c r="F58" s="3"/>
      <c r="G58" s="3"/>
    </row>
    <row r="59" spans="1:9" ht="14.1">
      <c r="A59" s="3"/>
      <c r="B59" s="3"/>
      <c r="C59" s="3"/>
      <c r="D59" s="3"/>
      <c r="E59" s="3"/>
      <c r="F59" s="3"/>
      <c r="G59" s="3"/>
    </row>
    <row r="60" spans="1:9" ht="14.1">
      <c r="A60" s="3"/>
      <c r="B60" s="3"/>
      <c r="C60" s="3"/>
      <c r="D60" s="3"/>
      <c r="E60" s="3"/>
      <c r="F60" s="3"/>
      <c r="G60" s="3"/>
    </row>
    <row r="61" spans="1:9" ht="14.1">
      <c r="A61" s="3"/>
      <c r="B61" s="3"/>
      <c r="C61" s="3"/>
      <c r="D61" s="3"/>
      <c r="E61" s="3"/>
      <c r="F61" s="3"/>
      <c r="G61" s="3"/>
    </row>
    <row r="62" spans="1:9" ht="14.1">
      <c r="A62" s="3"/>
      <c r="B62" s="3"/>
      <c r="C62" s="3"/>
      <c r="D62" s="3"/>
      <c r="E62" s="3"/>
      <c r="F62" s="3"/>
      <c r="G62" s="3"/>
    </row>
    <row r="63" spans="1:9" ht="14.1">
      <c r="A63" s="3"/>
      <c r="B63" s="3"/>
      <c r="C63" s="3"/>
      <c r="D63" s="3"/>
      <c r="E63" s="3"/>
      <c r="F63" s="3"/>
      <c r="G63" s="3"/>
    </row>
    <row r="64" spans="1:9" ht="14.1">
      <c r="A64" s="3"/>
      <c r="B64" s="3"/>
      <c r="C64" s="3"/>
      <c r="D64" s="3"/>
      <c r="E64" s="3"/>
      <c r="F64" s="3"/>
      <c r="G64" s="3"/>
    </row>
    <row r="65" spans="1:7" ht="14.1">
      <c r="A65" s="3"/>
      <c r="B65" s="3"/>
      <c r="C65" s="3"/>
      <c r="D65" s="3"/>
      <c r="E65" s="3"/>
      <c r="F65" s="3"/>
      <c r="G65" s="3"/>
    </row>
    <row r="66" spans="1:7" ht="14.1">
      <c r="A66" s="3"/>
      <c r="B66" s="3"/>
      <c r="C66" s="3"/>
      <c r="D66" s="3"/>
      <c r="E66" s="3"/>
      <c r="F66" s="3"/>
      <c r="G66" s="3"/>
    </row>
    <row r="67" spans="1:7" ht="14.1">
      <c r="A67" s="3"/>
      <c r="B67" s="3"/>
      <c r="C67" s="3"/>
      <c r="D67" s="3"/>
      <c r="E67" s="3"/>
      <c r="F67" s="3"/>
      <c r="G67" s="3"/>
    </row>
    <row r="68" spans="1:7" ht="14.1">
      <c r="A68" s="3"/>
      <c r="B68" s="3"/>
      <c r="C68" s="3"/>
      <c r="D68" s="3"/>
      <c r="E68" s="3"/>
      <c r="F68" s="3"/>
      <c r="G68" s="3"/>
    </row>
    <row r="69" spans="1:7" ht="14.1">
      <c r="A69" s="3"/>
      <c r="B69" s="3"/>
      <c r="C69" s="3"/>
      <c r="D69" s="3"/>
      <c r="E69" s="3"/>
      <c r="F69" s="3"/>
      <c r="G69" s="3"/>
    </row>
    <row r="70" spans="1:7" ht="14.1">
      <c r="A70" s="3"/>
      <c r="B70" s="3"/>
      <c r="C70" s="3"/>
      <c r="D70" s="3"/>
      <c r="E70" s="3"/>
      <c r="F70" s="3"/>
      <c r="G70" s="3"/>
    </row>
    <row r="71" spans="1:7" ht="14.1">
      <c r="A71" s="3"/>
      <c r="B71" s="3"/>
      <c r="C71" s="3"/>
      <c r="D71" s="3"/>
      <c r="E71" s="3"/>
      <c r="F71" s="3"/>
      <c r="G71" s="3"/>
    </row>
    <row r="72" spans="1:7" ht="14.1">
      <c r="A72" s="3"/>
      <c r="B72" s="3"/>
      <c r="C72" s="3"/>
      <c r="D72" s="3"/>
      <c r="E72" s="3"/>
      <c r="F72" s="3"/>
      <c r="G72" s="3"/>
    </row>
    <row r="73" spans="1:7" ht="14.1">
      <c r="A73" s="3"/>
      <c r="B73" s="3"/>
      <c r="C73" s="3"/>
      <c r="D73" s="3"/>
      <c r="E73" s="3"/>
      <c r="F73" s="3"/>
      <c r="G73" s="3"/>
    </row>
    <row r="74" spans="1:7" ht="14.1">
      <c r="A74" s="3"/>
      <c r="B74" s="3"/>
      <c r="C74" s="3"/>
      <c r="D74" s="3"/>
      <c r="E74" s="3"/>
      <c r="F74" s="3"/>
      <c r="G74" s="3"/>
    </row>
  </sheetData>
  <mergeCells count="8">
    <mergeCell ref="A46:G46"/>
    <mergeCell ref="A48:G48"/>
    <mergeCell ref="B3:G3"/>
    <mergeCell ref="B4:G4"/>
    <mergeCell ref="A12:G13"/>
    <mergeCell ref="A17:B17"/>
    <mergeCell ref="A25:B25"/>
    <mergeCell ref="A40:G44"/>
  </mergeCells>
  <pageMargins left="0.77" right="0.75" top="1" bottom="1" header="0.5" footer="0.5"/>
  <pageSetup scale="82" orientation="portrait" r:id="rId1"/>
  <headerFooter alignWithMargins="0">
    <oddFooter>Page &amp;P</oddFooter>
  </headerFooter>
  <ignoredErrors>
    <ignoredError sqref="E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F95696B-28BE-4C99-B1FC-C57B5F80C3D5}"/>
</file>

<file path=customXml/itemProps2.xml><?xml version="1.0" encoding="utf-8"?>
<ds:datastoreItem xmlns:ds="http://schemas.openxmlformats.org/officeDocument/2006/customXml" ds:itemID="{2A038CD0-EDD7-403B-BCB2-777EB579E4FE}"/>
</file>

<file path=customXml/itemProps3.xml><?xml version="1.0" encoding="utf-8"?>
<ds:datastoreItem xmlns:ds="http://schemas.openxmlformats.org/officeDocument/2006/customXml" ds:itemID="{A2347447-A597-42ED-BE41-83E187C20C7C}"/>
</file>

<file path=customXml/itemProps4.xml><?xml version="1.0" encoding="utf-8"?>
<ds:datastoreItem xmlns:ds="http://schemas.openxmlformats.org/officeDocument/2006/customXml" ds:itemID="{1A6F10B6-825F-4B8F-97C3-8818B03D1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King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Rice, Kenneth</dc:creator>
  <cp:keywords/>
  <dc:description/>
  <cp:lastModifiedBy>Bush, James</cp:lastModifiedBy>
  <cp:revision/>
  <dcterms:created xsi:type="dcterms:W3CDTF">2025-03-21T18:33:45Z</dcterms:created>
  <dcterms:modified xsi:type="dcterms:W3CDTF">2025-04-07T23:04:56Z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0x010100D03C1FEDB24A304B88B22491CFC0976900C56290958081FF4C89D177D5054A45C6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