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2005" sheetId="1" r:id="rId1"/>
  </sheets>
  <definedNames>
    <definedName name="_xlnm.Print_Area" localSheetId="0">'2005'!$A$1:$H$37</definedName>
  </definedNames>
  <calcPr fullCalcOnLoad="1"/>
</workbook>
</file>

<file path=xl/sharedStrings.xml><?xml version="1.0" encoding="utf-8"?>
<sst xmlns="http://schemas.openxmlformats.org/spreadsheetml/2006/main" count="33" uniqueCount="29">
  <si>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</si>
  <si>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</si>
  <si>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</si>
  <si>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</si>
  <si>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</si>
  <si>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</si>
  <si>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</si>
  <si>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</si>
  <si>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</si>
  <si>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</si>
  <si>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</si>
  <si>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</si>
  <si>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Expenditures:</t>
  </si>
  <si>
    <t>Expenditures by Category</t>
  </si>
  <si>
    <t>Note Prepared By:  Greg Holman</t>
  </si>
  <si>
    <t>Note Reviewed By:  Tim Aratani</t>
  </si>
  <si>
    <t>Revenue to:  (000's)</t>
  </si>
  <si>
    <t>Water Quality/WTD</t>
  </si>
  <si>
    <t>Customer Charges</t>
  </si>
  <si>
    <t>Capacity Charge</t>
  </si>
  <si>
    <t>Ordinance/Motion No.   2010-XXXX</t>
  </si>
  <si>
    <t>Title:  2011 Sewer Rate Monetary Requirements</t>
  </si>
  <si>
    <t>Assumptions: This legislation increases the sewer rate to $35.15 for 2011.  Fiscal impacts for 2012-13 are based on the $35.15</t>
  </si>
  <si>
    <t>that connect in 2011.  Most of the revenue impact is delayed until after 2010 due to a lag in the beginning of the 15 year billing</t>
  </si>
  <si>
    <t>period.  Revenues increase sharply in 2012 as a portion of the new customers choose to make a lump sum payoff of their future</t>
  </si>
  <si>
    <t>payments.  The capacity charge for customers connecting in previous years remains fixed at rates established for their year of</t>
  </si>
  <si>
    <t>connection.</t>
  </si>
  <si>
    <t>rate.  The capacity charge would increase from $49.07 to $50.45 per residential customer equivalent for 15 years for customers</t>
  </si>
  <si>
    <t>Affected Agency and/or Agencies:  Wastewater Treatment Division, Department of Natural Resources and Parks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</si>
</sst>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sz val="12"/>
      <name val="Univers"/>
      <family val="2"/>
    </font>
    <font>
      <sz val="12"/>
      <name val="Arial"/>
      <family val="2"/>
    </font>
    <font>
      <b/>
      <sz val="12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38" fontId="5" fillId="0" borderId="22" xfId="0" applyNumberFormat="1" applyFont="1" applyBorder="1" applyAlignment="1">
      <alignment/>
    </xf>
    <xf numFmtId="0" fontId="4" fillId="0" borderId="23" xfId="57" applyFont="1" applyBorder="1">
      <alignment/>
      <protection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26" xfId="0" applyNumberFormat="1" applyFont="1" applyBorder="1" applyAlignment="1">
      <alignment/>
    </xf>
    <xf numFmtId="38" fontId="4" fillId="0" borderId="24" xfId="42" applyNumberFormat="1" applyFont="1" applyBorder="1" applyAlignment="1">
      <alignment/>
    </xf>
    <xf numFmtId="38" fontId="6" fillId="0" borderId="26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30" xfId="0" applyFont="1" applyBorder="1" applyAlignment="1">
      <alignment wrapText="1"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/>
    </xf>
    <xf numFmtId="38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38" fontId="7" fillId="0" borderId="24" xfId="42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26" xfId="0" applyNumberFormat="1" applyFont="1" applyBorder="1" applyAlignment="1">
      <alignment/>
    </xf>
    <xf numFmtId="38" fontId="7" fillId="0" borderId="24" xfId="0" applyNumberFormat="1" applyFont="1" applyBorder="1" applyAlignment="1">
      <alignment/>
    </xf>
    <xf numFmtId="38" fontId="7" fillId="0" borderId="25" xfId="0" applyNumberFormat="1" applyFont="1" applyBorder="1" applyAlignment="1">
      <alignment/>
    </xf>
    <xf numFmtId="0" fontId="7" fillId="0" borderId="24" xfId="0" applyFont="1" applyBorder="1" applyAlignment="1" quotePrefix="1">
      <alignment horizontal="center"/>
    </xf>
    <xf numFmtId="38" fontId="7" fillId="0" borderId="24" xfId="42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zoomScalePageLayoutView="0" workbookViewId="0" topLeftCell="A7">
      <selection activeCell="B9" sqref="B9"/>
    </sheetView>
  </sheetViews>
  <sheetFormatPr defaultColWidth="9.140625" defaultRowHeight="12.75"/>
  <cols>
    <col min="1" max="1" width="21.421875" style="0" customWidth="1"/>
    <col min="2" max="2" width="10.28125" style="0" customWidth="1"/>
    <col min="3" max="3" width="12.7109375" style="0" customWidth="1"/>
    <col min="4" max="4" width="20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57421875" style="0" customWidth="1"/>
  </cols>
  <sheetData>
    <row r="1" spans="1:10" ht="18">
      <c r="A1" s="37"/>
      <c r="B1" s="37"/>
      <c r="C1" s="37"/>
      <c r="D1" s="83" t="s">
        <v>0</v>
      </c>
      <c r="E1" s="84"/>
      <c r="F1" s="37"/>
      <c r="G1" s="37"/>
      <c r="H1" s="37"/>
      <c r="I1" s="1"/>
      <c r="J1" s="1"/>
    </row>
    <row r="2" spans="1:9" ht="15.75" thickBot="1">
      <c r="A2" s="39"/>
      <c r="B2" s="38"/>
      <c r="C2" s="38"/>
      <c r="D2" s="38"/>
      <c r="E2" s="38"/>
      <c r="F2" s="38"/>
      <c r="G2" s="38"/>
      <c r="H2" s="38"/>
      <c r="I2" s="2"/>
    </row>
    <row r="3" spans="1:9" ht="18" customHeight="1" thickTop="1">
      <c r="A3" s="40" t="s">
        <v>20</v>
      </c>
      <c r="B3" s="41"/>
      <c r="C3" s="42"/>
      <c r="D3" s="42"/>
      <c r="E3" s="42"/>
      <c r="F3" s="42"/>
      <c r="G3" s="42"/>
      <c r="H3" s="43"/>
      <c r="I3" s="2"/>
    </row>
    <row r="4" spans="1:9" ht="18" customHeight="1">
      <c r="A4" s="46" t="s">
        <v>21</v>
      </c>
      <c r="B4" s="47"/>
      <c r="C4" s="47"/>
      <c r="D4" s="47"/>
      <c r="E4" s="47"/>
      <c r="F4" s="44"/>
      <c r="G4" s="44"/>
      <c r="H4" s="45"/>
      <c r="I4" s="2"/>
    </row>
    <row r="5" spans="1:8" ht="18" customHeight="1">
      <c r="A5" s="46" t="s">
        <v>28</v>
      </c>
      <c r="B5" s="47"/>
      <c r="C5" s="47"/>
      <c r="D5" s="47"/>
      <c r="E5" s="47"/>
      <c r="F5" s="47"/>
      <c r="G5" s="47"/>
      <c r="H5" s="48"/>
    </row>
    <row r="6" spans="1:8" ht="18" customHeight="1">
      <c r="A6" s="46" t="s">
        <v>14</v>
      </c>
      <c r="B6" s="47"/>
      <c r="C6" s="47"/>
      <c r="D6" s="47"/>
      <c r="E6" s="47"/>
      <c r="F6" s="47"/>
      <c r="G6" s="47"/>
      <c r="H6" s="48"/>
    </row>
    <row r="7" spans="1:8" ht="18" customHeight="1" thickBot="1">
      <c r="A7" s="49" t="s">
        <v>15</v>
      </c>
      <c r="B7" s="50"/>
      <c r="C7" s="50"/>
      <c r="D7" s="50"/>
      <c r="E7" s="50"/>
      <c r="F7" s="50"/>
      <c r="G7" s="50"/>
      <c r="H7" s="51"/>
    </row>
    <row r="8" spans="1:8" ht="18" customHeight="1" thickTop="1">
      <c r="A8" s="52"/>
      <c r="B8" s="53"/>
      <c r="C8" s="52"/>
      <c r="D8" s="47"/>
      <c r="E8" s="47"/>
      <c r="F8" s="47"/>
      <c r="G8" s="47"/>
      <c r="H8" s="47"/>
    </row>
    <row r="9" spans="1:8" ht="18" customHeight="1">
      <c r="A9" s="47" t="s">
        <v>1</v>
      </c>
      <c r="B9" s="53"/>
      <c r="C9" s="52"/>
      <c r="D9" s="52"/>
      <c r="E9" s="52"/>
      <c r="F9" s="52"/>
      <c r="G9" s="52"/>
      <c r="H9" s="52"/>
    </row>
    <row r="10" spans="1:8" ht="18" customHeight="1" thickBot="1">
      <c r="A10" s="54" t="s">
        <v>16</v>
      </c>
      <c r="B10" s="47"/>
      <c r="C10" s="52"/>
      <c r="D10" s="52"/>
      <c r="E10" s="52"/>
      <c r="F10" s="52"/>
      <c r="G10" s="52"/>
      <c r="H10" s="52"/>
    </row>
    <row r="11" spans="1:8" ht="18" customHeight="1">
      <c r="A11" s="55" t="s">
        <v>2</v>
      </c>
      <c r="B11" s="56"/>
      <c r="C11" s="57" t="s">
        <v>5</v>
      </c>
      <c r="D11" s="57" t="s">
        <v>6</v>
      </c>
      <c r="E11" s="57">
        <v>2010</v>
      </c>
      <c r="F11" s="57">
        <v>2011</v>
      </c>
      <c r="G11" s="58">
        <v>2012</v>
      </c>
      <c r="H11" s="59">
        <v>2013</v>
      </c>
    </row>
    <row r="12" spans="1:8" ht="18" customHeight="1">
      <c r="A12" s="60" t="s">
        <v>17</v>
      </c>
      <c r="B12" s="61"/>
      <c r="C12" s="62">
        <v>4610</v>
      </c>
      <c r="D12" s="62" t="s">
        <v>18</v>
      </c>
      <c r="E12" s="63"/>
      <c r="F12" s="63">
        <f>(35.15-31.9)*12*688.02</f>
        <v>26832.78</v>
      </c>
      <c r="G12" s="64">
        <f>(35.15-31.9)*12*691.46</f>
        <v>26966.940000000002</v>
      </c>
      <c r="H12" s="65">
        <f>(35.15-31.9)*12*696.65</f>
        <v>27169.35</v>
      </c>
    </row>
    <row r="13" spans="1:8" ht="18" customHeight="1">
      <c r="A13" s="60" t="s">
        <v>17</v>
      </c>
      <c r="B13" s="61"/>
      <c r="C13" s="66">
        <v>4610</v>
      </c>
      <c r="D13" s="62" t="s">
        <v>19</v>
      </c>
      <c r="E13" s="63"/>
      <c r="F13" s="63">
        <v>1322.558</v>
      </c>
      <c r="G13" s="64">
        <v>4574.854</v>
      </c>
      <c r="H13" s="65">
        <v>4217.003</v>
      </c>
    </row>
    <row r="14" spans="1:8" ht="18" customHeight="1">
      <c r="A14" s="60"/>
      <c r="B14" s="61"/>
      <c r="C14" s="67"/>
      <c r="D14" s="62"/>
      <c r="E14" s="63"/>
      <c r="F14" s="63"/>
      <c r="G14" s="64"/>
      <c r="H14" s="65"/>
    </row>
    <row r="15" spans="1:8" ht="18" customHeight="1">
      <c r="A15" s="60"/>
      <c r="B15" s="61"/>
      <c r="C15" s="67"/>
      <c r="D15" s="68"/>
      <c r="E15" s="69"/>
      <c r="F15" s="63"/>
      <c r="G15" s="64"/>
      <c r="H15" s="65"/>
    </row>
    <row r="16" spans="1:8" ht="18" customHeight="1" thickBot="1">
      <c r="A16" s="70"/>
      <c r="B16" s="71" t="s">
        <v>3</v>
      </c>
      <c r="C16" s="36">
        <v>4610</v>
      </c>
      <c r="D16" s="72"/>
      <c r="E16" s="73">
        <f>SUM(E12:E15)</f>
        <v>0</v>
      </c>
      <c r="F16" s="73">
        <f>SUM(F12:F15)</f>
        <v>28155.338</v>
      </c>
      <c r="G16" s="73">
        <f>SUM(G12:G15)</f>
        <v>31541.794</v>
      </c>
      <c r="H16" s="74">
        <f>SUM(H12:H15)</f>
        <v>31386.353</v>
      </c>
    </row>
    <row r="17" spans="1:8" ht="18" customHeight="1">
      <c r="A17" s="52"/>
      <c r="B17" s="52"/>
      <c r="C17" s="52"/>
      <c r="D17" s="52"/>
      <c r="E17" s="75"/>
      <c r="F17" s="75"/>
      <c r="G17" s="75"/>
      <c r="H17" s="75"/>
    </row>
    <row r="18" spans="1:8" ht="18" customHeight="1" thickBot="1">
      <c r="A18" s="76" t="s">
        <v>12</v>
      </c>
      <c r="B18" s="47"/>
      <c r="C18" s="47"/>
      <c r="D18" s="52"/>
      <c r="E18" s="52"/>
      <c r="F18" s="52"/>
      <c r="G18" s="52"/>
      <c r="H18" s="52"/>
    </row>
    <row r="19" spans="1:8" ht="18" customHeight="1">
      <c r="A19" s="55" t="s">
        <v>2</v>
      </c>
      <c r="B19" s="56"/>
      <c r="C19" s="57" t="s">
        <v>5</v>
      </c>
      <c r="D19" s="57" t="s">
        <v>11</v>
      </c>
      <c r="E19" s="57">
        <v>2010</v>
      </c>
      <c r="F19" s="57">
        <v>2011</v>
      </c>
      <c r="G19" s="58">
        <v>2012</v>
      </c>
      <c r="H19" s="59">
        <v>2013</v>
      </c>
    </row>
    <row r="20" spans="1:8" ht="15">
      <c r="A20" s="60"/>
      <c r="B20" s="77"/>
      <c r="C20" s="62"/>
      <c r="D20" s="62"/>
      <c r="E20" s="63"/>
      <c r="F20" s="63"/>
      <c r="G20" s="64"/>
      <c r="H20" s="78"/>
    </row>
    <row r="21" spans="1:8" ht="18" customHeight="1">
      <c r="A21" s="60"/>
      <c r="B21" s="77"/>
      <c r="C21" s="67"/>
      <c r="D21" s="62"/>
      <c r="E21" s="79"/>
      <c r="F21" s="79"/>
      <c r="G21" s="80"/>
      <c r="H21" s="78"/>
    </row>
    <row r="22" spans="1:8" ht="18" customHeight="1">
      <c r="A22" s="60"/>
      <c r="B22" s="77"/>
      <c r="C22" s="67"/>
      <c r="D22" s="81"/>
      <c r="E22" s="79"/>
      <c r="F22" s="79"/>
      <c r="G22" s="80"/>
      <c r="H22" s="78"/>
    </row>
    <row r="23" spans="1:8" ht="18" customHeight="1">
      <c r="A23" s="60"/>
      <c r="B23" s="77"/>
      <c r="C23" s="68"/>
      <c r="D23" s="68"/>
      <c r="E23" s="82"/>
      <c r="F23" s="79"/>
      <c r="G23" s="80"/>
      <c r="H23" s="78"/>
    </row>
    <row r="24" spans="1:9" ht="18" customHeight="1" thickBot="1">
      <c r="A24" s="70"/>
      <c r="B24" s="71" t="s">
        <v>4</v>
      </c>
      <c r="C24" s="72"/>
      <c r="D24" s="72"/>
      <c r="E24" s="73">
        <f>SUM(E20:E23)</f>
        <v>0</v>
      </c>
      <c r="F24" s="73">
        <f>SUM(F20:F23)</f>
        <v>0</v>
      </c>
      <c r="G24" s="73">
        <f>SUM(G20:G23)</f>
        <v>0</v>
      </c>
      <c r="H24" s="74">
        <f>SUM(H20:H23)</f>
        <v>0</v>
      </c>
      <c r="I24" s="24"/>
    </row>
    <row r="25" spans="1:8" ht="18" customHeight="1">
      <c r="A25" s="52"/>
      <c r="B25" s="52"/>
      <c r="C25" s="52"/>
      <c r="D25" s="52"/>
      <c r="E25" s="75"/>
      <c r="F25" s="75"/>
      <c r="G25" s="75"/>
      <c r="H25" s="75"/>
    </row>
    <row r="26" spans="1:8" ht="18" customHeight="1" thickBot="1">
      <c r="A26" s="23" t="s">
        <v>13</v>
      </c>
      <c r="B26" s="3"/>
      <c r="C26" s="3"/>
      <c r="D26" s="3"/>
      <c r="E26" s="4"/>
      <c r="F26" s="4"/>
      <c r="G26" s="4"/>
      <c r="H26" s="4"/>
    </row>
    <row r="27" spans="1:10" ht="18" customHeight="1">
      <c r="A27" s="13"/>
      <c r="B27" s="14"/>
      <c r="C27" s="20"/>
      <c r="D27" s="21"/>
      <c r="E27" s="15">
        <v>2010</v>
      </c>
      <c r="F27" s="15">
        <v>2011</v>
      </c>
      <c r="G27" s="16">
        <v>2012</v>
      </c>
      <c r="H27" s="17">
        <v>2013</v>
      </c>
      <c r="I27" s="10"/>
      <c r="J27" s="10"/>
    </row>
    <row r="28" spans="1:10" ht="18" customHeight="1">
      <c r="A28" s="27" t="s">
        <v>7</v>
      </c>
      <c r="B28" s="5"/>
      <c r="C28" s="8"/>
      <c r="D28" s="9"/>
      <c r="E28" s="33"/>
      <c r="F28" s="33"/>
      <c r="G28" s="34"/>
      <c r="H28" s="32"/>
      <c r="I28" s="10"/>
      <c r="J28" s="10"/>
    </row>
    <row r="29" spans="1:10" ht="18" customHeight="1">
      <c r="A29" s="27" t="s">
        <v>8</v>
      </c>
      <c r="B29" s="5"/>
      <c r="C29" s="5"/>
      <c r="D29" s="7"/>
      <c r="E29" s="28"/>
      <c r="F29" s="28"/>
      <c r="G29" s="29"/>
      <c r="H29" s="30"/>
      <c r="I29" s="11"/>
      <c r="J29" s="11"/>
    </row>
    <row r="30" spans="1:10" ht="18" customHeight="1">
      <c r="A30" s="27" t="s">
        <v>9</v>
      </c>
      <c r="B30" s="5"/>
      <c r="C30" s="5"/>
      <c r="D30" s="7"/>
      <c r="E30" s="28"/>
      <c r="F30" s="28"/>
      <c r="G30" s="29"/>
      <c r="H30" s="30"/>
      <c r="I30" s="11"/>
      <c r="J30" s="11"/>
    </row>
    <row r="31" spans="1:8" ht="18" customHeight="1">
      <c r="A31" s="27" t="s">
        <v>10</v>
      </c>
      <c r="B31" s="5"/>
      <c r="C31" s="5"/>
      <c r="D31" s="7"/>
      <c r="E31" s="31"/>
      <c r="F31" s="28"/>
      <c r="G31" s="29"/>
      <c r="H31" s="30"/>
    </row>
    <row r="32" spans="1:10" ht="18" customHeight="1" thickBot="1">
      <c r="A32" s="18" t="s">
        <v>4</v>
      </c>
      <c r="B32" s="19"/>
      <c r="C32" s="19"/>
      <c r="D32" s="22"/>
      <c r="E32" s="25">
        <f>SUM(E28:E31)</f>
        <v>0</v>
      </c>
      <c r="F32" s="25">
        <f>SUM(F28:F31)</f>
        <v>0</v>
      </c>
      <c r="G32" s="25">
        <f>SUM(G28:G31)</f>
        <v>0</v>
      </c>
      <c r="H32" s="26">
        <f>SUM(H28:H31)</f>
        <v>0</v>
      </c>
      <c r="I32" s="12"/>
      <c r="J32" s="12"/>
    </row>
    <row r="33" spans="1:10" ht="22.5" customHeight="1">
      <c r="A33" s="4" t="s">
        <v>22</v>
      </c>
      <c r="B33" s="4"/>
      <c r="C33" s="4"/>
      <c r="D33" s="4"/>
      <c r="E33" s="6"/>
      <c r="F33" s="6"/>
      <c r="G33" s="6"/>
      <c r="H33" s="6"/>
      <c r="I33" s="12"/>
      <c r="J33" s="12"/>
    </row>
    <row r="34" ht="14.25" customHeight="1">
      <c r="A34" s="35" t="s">
        <v>27</v>
      </c>
    </row>
    <row r="35" ht="14.25" customHeight="1">
      <c r="A35" s="35" t="s">
        <v>23</v>
      </c>
    </row>
    <row r="36" ht="14.25" customHeight="1">
      <c r="A36" s="35" t="s">
        <v>24</v>
      </c>
    </row>
    <row r="37" ht="14.25" customHeight="1">
      <c r="A37" s="35" t="s">
        <v>25</v>
      </c>
    </row>
    <row r="38" ht="12.75">
      <c r="A38" t="s">
        <v>26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Debi Walker</cp:lastModifiedBy>
  <cp:lastPrinted>2010-04-02T16:33:03Z</cp:lastPrinted>
  <dcterms:created xsi:type="dcterms:W3CDTF">1999-06-02T23:29:55Z</dcterms:created>
  <dcterms:modified xsi:type="dcterms:W3CDTF">2010-04-14T18:44:09Z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505891913</vt:i4>
  </property>
  <property fmtid="{D5CDD505-2E9C-101B-9397-08002B2CF9AE}" pid="4" name="_NewReviewCyc">
    <vt:lpwstr/>
  </property>
  <property fmtid="{D5CDD505-2E9C-101B-9397-08002B2CF9AE}" pid="5" name="_EmailSubje">
    <vt:lpwstr>Transmittal Letter for 2011 Rate Revised by DW at 12:20</vt:lpwstr>
  </property>
  <property fmtid="{D5CDD505-2E9C-101B-9397-08002B2CF9AE}" pid="6" name="_AuthorEma">
    <vt:lpwstr>Debi.Walker@kingcounty.gov</vt:lpwstr>
  </property>
  <property fmtid="{D5CDD505-2E9C-101B-9397-08002B2CF9AE}" pid="7" name="_AuthorEmailDisplayNa">
    <vt:lpwstr>Walker, Debi</vt:lpwstr>
  </property>
</Properties>
</file>