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930" activeTab="0"/>
  </bookViews>
  <sheets>
    <sheet name="Sheet1" sheetId="1" r:id="rId1"/>
  </sheets>
  <definedNames>
    <definedName name="_xlnm.Print_Area" localSheetId="0">'Sheet1'!$A$2:$G$32</definedName>
  </definedNames>
  <calcPr fullCalcOnLoad="1"/>
</workbook>
</file>

<file path=xl/sharedStrings.xml><?xml version="1.0" encoding="utf-8"?>
<sst xmlns="http://schemas.openxmlformats.org/spreadsheetml/2006/main" count="39" uniqueCount="39">
  <si>
    <t>Non-CX Financial Plan</t>
  </si>
  <si>
    <t>Prepared by:  John Amos</t>
  </si>
  <si>
    <t>Date Prepared:  5/20/2008</t>
  </si>
  <si>
    <t>Category</t>
  </si>
  <si>
    <r>
      <t xml:space="preserve">2007 Actual </t>
    </r>
    <r>
      <rPr>
        <b/>
        <vertAlign val="superscript"/>
        <sz val="12"/>
        <rFont val="Times New Roman"/>
        <family val="1"/>
      </rPr>
      <t>1</t>
    </r>
  </si>
  <si>
    <t xml:space="preserve">2008 Revised  </t>
  </si>
  <si>
    <t>Estimated-Adopted Change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</si>
  <si>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</si>
  <si>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</si>
  <si>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</si>
  <si>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</si>
  <si>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</si>
  <si>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</si>
  <si>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</si>
  <si>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</si>
  <si>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</si>
  <si>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</si>
  <si>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</si>
  <si>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</si>
  <si>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</si>
  <si>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</si>
  <si>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t>*  Other General Government Services</t>
  </si>
  <si>
    <r>
      <t xml:space="preserve">2008 Adopted </t>
    </r>
    <r>
      <rPr>
        <b/>
        <vertAlign val="superscript"/>
        <sz val="12"/>
        <rFont val="Times New Roman"/>
        <family val="1"/>
      </rPr>
      <t>2</t>
    </r>
  </si>
  <si>
    <r>
      <t xml:space="preserve">2008 Estimated </t>
    </r>
    <r>
      <rPr>
        <b/>
        <vertAlign val="superscript"/>
        <sz val="12"/>
        <rFont val="Times New Roman"/>
        <family val="1"/>
      </rPr>
      <t>3</t>
    </r>
  </si>
  <si>
    <t>Change to reflect inter-local reimbursement from Ferry District.</t>
  </si>
  <si>
    <t xml:space="preserve">     </t>
  </si>
  <si>
    <r>
      <t>1</t>
    </r>
    <r>
      <rPr>
        <sz val="10"/>
        <rFont val="Times New Roman"/>
        <family val="1"/>
      </rPr>
      <t xml:space="preserve">  Actuals are taken from ARMS 14th Month.</t>
    </r>
  </si>
  <si>
    <t>2008 Capital Supplemental</t>
  </si>
  <si>
    <t>Fund Name:  Marine Division Capital Fund</t>
  </si>
  <si>
    <t>Fund Number:  3591</t>
  </si>
  <si>
    <t>* Vessel Lease &amp; Acquisition</t>
  </si>
  <si>
    <t>* Vessel Tie-Up Facilities</t>
  </si>
  <si>
    <t>* Terminal Facilities</t>
  </si>
  <si>
    <r>
      <t>2</t>
    </r>
    <r>
      <rPr>
        <sz val="10"/>
        <rFont val="Times New Roman"/>
        <family val="1"/>
      </rPr>
      <t xml:space="preserve">  Adopted is taken form 2008 Adopted Budget Book.</t>
    </r>
  </si>
  <si>
    <r>
      <t>Target Fund Balance</t>
    </r>
    <r>
      <rPr>
        <b/>
        <vertAlign val="superscript"/>
        <sz val="12"/>
        <rFont val="Times New Roman"/>
        <family val="1"/>
      </rPr>
      <t>3</t>
    </r>
  </si>
  <si>
    <r>
      <t xml:space="preserve">3  </t>
    </r>
    <r>
      <rPr>
        <sz val="10"/>
        <rFont val="Times New Roman"/>
        <family val="1"/>
      </rPr>
      <t>The Marine Division Capital Fund was exstablished in late 2007.  As the Division's work program and revenue collection expectations are refined a target level for fund balance will be established.  We expect this to be complete before the end of 2008.</t>
    </r>
  </si>
  <si>
    <t>Addition reflects costs to complete an RFP for acquisition of vessels.</t>
  </si>
  <si>
    <t>Addition reflects costs to complete interim improvements to Tie-up facility.</t>
  </si>
  <si>
    <t>Addition reflects costs to design and begin interim improvements to Seattle, Vashon and West Seattle terminals.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</si>
</sst>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b/>
      <sz val="16"/>
      <name val="Times New Roman"/>
      <family val="1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b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2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37" fontId="1" fillId="0" borderId="0" xfId="19" applyFont="1" applyBorder="1" applyAlignment="1">
      <alignment horizontal="centerContinuous" wrapText="1"/>
      <protection/>
    </xf>
    <xf numFmtId="37" fontId="3" fillId="0" borderId="0" xfId="19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2" fillId="0" borderId="0" xfId="19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2" fillId="2" borderId="0" xfId="0" applyFont="1" applyFill="1" applyBorder="1" applyAlignment="1">
      <alignment horizontal="left"/>
    </xf>
    <xf numFmtId="37" fontId="1" fillId="0" borderId="0" xfId="19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2" fillId="0" borderId="0" xfId="19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4" fillId="0" borderId="0" xfId="19" applyFont="1" applyBorder="1" applyAlignment="1">
      <alignment horizontal="left"/>
      <protection/>
    </xf>
    <xf numFmtId="37" fontId="5" fillId="0" borderId="1" xfId="19" applyFont="1" applyBorder="1" applyAlignment="1">
      <alignment horizontal="left" wrapText="1"/>
      <protection/>
    </xf>
    <xf numFmtId="37" fontId="6" fillId="0" borderId="0" xfId="19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7" fillId="0" borderId="0" xfId="19" applyFont="1" applyBorder="1" applyAlignment="1">
      <alignment horizontal="centerContinuous" wrapText="1"/>
      <protection/>
    </xf>
    <xf numFmtId="37" fontId="4" fillId="2" borderId="2" xfId="19" applyFont="1" applyFill="1" applyBorder="1" applyAlignment="1" applyProtection="1">
      <alignment horizontal="left" wrapText="1"/>
      <protection/>
    </xf>
    <xf numFmtId="37" fontId="4" fillId="2" borderId="3" xfId="19" applyFont="1" applyFill="1" applyBorder="1" applyAlignment="1">
      <alignment horizontal="center" wrapText="1"/>
      <protection/>
    </xf>
    <xf numFmtId="37" fontId="4" fillId="2" borderId="4" xfId="19" applyFont="1" applyFill="1" applyBorder="1" applyAlignment="1">
      <alignment horizontal="center" wrapText="1"/>
      <protection/>
    </xf>
    <xf numFmtId="37" fontId="4" fillId="2" borderId="2" xfId="19" applyFont="1" applyFill="1" applyBorder="1" applyAlignment="1">
      <alignment horizontal="center" wrapText="1"/>
      <protection/>
    </xf>
    <xf numFmtId="37" fontId="4" fillId="2" borderId="0" xfId="19" applyFont="1" applyFill="1" applyAlignment="1">
      <alignment horizontal="center" wrapText="1"/>
      <protection/>
    </xf>
    <xf numFmtId="0" fontId="2" fillId="2" borderId="0" xfId="0" applyFont="1" applyFill="1" applyAlignment="1">
      <alignment/>
    </xf>
    <xf numFmtId="37" fontId="4" fillId="0" borderId="2" xfId="19" applyFont="1" applyFill="1" applyBorder="1" applyAlignment="1">
      <alignment horizontal="left"/>
      <protection/>
    </xf>
    <xf numFmtId="43" fontId="5" fillId="0" borderId="5" xfId="15" applyFont="1" applyBorder="1" applyAlignment="1">
      <alignment/>
    </xf>
    <xf numFmtId="43" fontId="4" fillId="0" borderId="0" xfId="15" applyFont="1" applyBorder="1" applyAlignment="1">
      <alignment/>
    </xf>
    <xf numFmtId="43" fontId="4" fillId="0" borderId="0" xfId="15" applyFont="1" applyAlignment="1">
      <alignment/>
    </xf>
    <xf numFmtId="0" fontId="4" fillId="0" borderId="0" xfId="0" applyFont="1" applyAlignment="1">
      <alignment/>
    </xf>
    <xf numFmtId="37" fontId="4" fillId="0" borderId="6" xfId="19" applyFont="1" applyFill="1" applyBorder="1" applyAlignment="1">
      <alignment horizontal="left"/>
      <protection/>
    </xf>
    <xf numFmtId="43" fontId="2" fillId="0" borderId="0" xfId="15" applyFont="1" applyBorder="1" applyAlignment="1">
      <alignment/>
    </xf>
    <xf numFmtId="43" fontId="2" fillId="0" borderId="0" xfId="15" applyFont="1" applyAlignment="1">
      <alignment/>
    </xf>
    <xf numFmtId="0" fontId="2" fillId="0" borderId="0" xfId="0" applyFont="1" applyAlignment="1">
      <alignment/>
    </xf>
    <xf numFmtId="43" fontId="9" fillId="0" borderId="6" xfId="15" applyFont="1" applyBorder="1" applyAlignment="1">
      <alignment wrapText="1"/>
    </xf>
    <xf numFmtId="37" fontId="4" fillId="0" borderId="5" xfId="19" applyFont="1" applyFill="1" applyBorder="1" applyAlignment="1">
      <alignment horizontal="left"/>
      <protection/>
    </xf>
    <xf numFmtId="43" fontId="9" fillId="0" borderId="5" xfId="15" applyFont="1" applyBorder="1" applyAlignment="1">
      <alignment/>
    </xf>
    <xf numFmtId="37" fontId="4" fillId="0" borderId="2" xfId="19" applyFont="1" applyFill="1" applyBorder="1" applyAlignment="1">
      <alignment horizontal="left"/>
      <protection/>
    </xf>
    <xf numFmtId="43" fontId="9" fillId="0" borderId="2" xfId="15" applyFont="1" applyBorder="1" applyAlignment="1">
      <alignment/>
    </xf>
    <xf numFmtId="37" fontId="4" fillId="0" borderId="6" xfId="19" applyFont="1" applyFill="1" applyBorder="1" applyAlignment="1">
      <alignment horizontal="left"/>
      <protection/>
    </xf>
    <xf numFmtId="43" fontId="10" fillId="0" borderId="7" xfId="15" applyFont="1" applyBorder="1" applyAlignment="1">
      <alignment/>
    </xf>
    <xf numFmtId="43" fontId="10" fillId="0" borderId="2" xfId="15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43" fontId="10" fillId="0" borderId="6" xfId="15" applyFont="1" applyFill="1" applyBorder="1" applyAlignment="1">
      <alignment/>
    </xf>
    <xf numFmtId="43" fontId="2" fillId="0" borderId="0" xfId="15" applyFont="1" applyFill="1" applyBorder="1" applyAlignment="1">
      <alignment/>
    </xf>
    <xf numFmtId="37" fontId="11" fillId="0" borderId="6" xfId="19" applyFont="1" applyFill="1" applyBorder="1" applyAlignment="1">
      <alignment horizontal="left"/>
      <protection/>
    </xf>
    <xf numFmtId="43" fontId="5" fillId="0" borderId="6" xfId="15" applyFont="1" applyFill="1" applyBorder="1" applyAlignment="1">
      <alignment/>
    </xf>
    <xf numFmtId="43" fontId="4" fillId="0" borderId="0" xfId="15" applyFont="1" applyFill="1" applyBorder="1" applyAlignment="1">
      <alignment/>
    </xf>
    <xf numFmtId="43" fontId="10" fillId="0" borderId="5" xfId="15" applyFont="1" applyBorder="1" applyAlignment="1">
      <alignment horizontal="right"/>
    </xf>
    <xf numFmtId="43" fontId="2" fillId="0" borderId="0" xfId="15" applyFont="1" applyAlignment="1">
      <alignment horizontal="right"/>
    </xf>
    <xf numFmtId="37" fontId="5" fillId="0" borderId="0" xfId="19" applyFont="1" applyAlignment="1">
      <alignment horizontal="left"/>
      <protection/>
    </xf>
    <xf numFmtId="37" fontId="10" fillId="0" borderId="0" xfId="19" applyFont="1" applyBorder="1">
      <alignment/>
      <protection/>
    </xf>
    <xf numFmtId="37" fontId="5" fillId="0" borderId="0" xfId="19" applyFont="1" applyBorder="1">
      <alignment/>
      <protection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37" fontId="5" fillId="0" borderId="0" xfId="19" applyFont="1" applyBorder="1" applyAlignment="1" quotePrefix="1">
      <alignment horizontal="left"/>
      <protection/>
    </xf>
    <xf numFmtId="37" fontId="12" fillId="0" borderId="0" xfId="19" applyFont="1" applyBorder="1" applyAlignment="1">
      <alignment horizontal="left"/>
      <protection/>
    </xf>
    <xf numFmtId="0" fontId="5" fillId="0" borderId="0" xfId="0" applyFont="1" applyBorder="1" applyAlignment="1" quotePrefix="1">
      <alignment horizontal="left"/>
    </xf>
    <xf numFmtId="0" fontId="10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43" fontId="10" fillId="0" borderId="2" xfId="15" applyFont="1" applyBorder="1" applyAlignment="1">
      <alignment/>
    </xf>
    <xf numFmtId="43" fontId="10" fillId="0" borderId="6" xfId="15" applyFont="1" applyBorder="1" applyAlignment="1">
      <alignment/>
    </xf>
    <xf numFmtId="37" fontId="4" fillId="0" borderId="8" xfId="19" applyFont="1" applyFill="1" applyBorder="1" applyAlignment="1">
      <alignment horizontal="left"/>
      <protection/>
    </xf>
    <xf numFmtId="43" fontId="5" fillId="0" borderId="9" xfId="15" applyFont="1" applyBorder="1" applyAlignment="1">
      <alignment/>
    </xf>
    <xf numFmtId="37" fontId="4" fillId="0" borderId="10" xfId="19" applyFont="1" applyFill="1" applyBorder="1" applyAlignment="1">
      <alignment horizontal="left"/>
      <protection/>
    </xf>
    <xf numFmtId="37" fontId="2" fillId="0" borderId="11" xfId="19" applyFont="1" applyFill="1" applyBorder="1" applyAlignment="1">
      <alignment horizontal="left"/>
      <protection/>
    </xf>
    <xf numFmtId="43" fontId="9" fillId="0" borderId="12" xfId="15" applyFont="1" applyBorder="1" applyAlignment="1">
      <alignment/>
    </xf>
    <xf numFmtId="43" fontId="9" fillId="0" borderId="7" xfId="15" applyFont="1" applyBorder="1" applyAlignment="1">
      <alignment wrapText="1"/>
    </xf>
    <xf numFmtId="37" fontId="4" fillId="0" borderId="2" xfId="19" applyFont="1" applyFill="1" applyBorder="1" applyAlignment="1" quotePrefix="1">
      <alignment horizontal="left"/>
      <protection/>
    </xf>
    <xf numFmtId="37" fontId="4" fillId="0" borderId="2" xfId="15" applyNumberFormat="1" applyFont="1" applyFill="1" applyBorder="1" applyAlignment="1">
      <alignment/>
    </xf>
    <xf numFmtId="37" fontId="4" fillId="0" borderId="3" xfId="15" applyNumberFormat="1" applyFont="1" applyFill="1" applyBorder="1" applyAlignment="1">
      <alignment/>
    </xf>
    <xf numFmtId="37" fontId="4" fillId="0" borderId="13" xfId="15" applyNumberFormat="1" applyFont="1" applyFill="1" applyBorder="1" applyAlignment="1">
      <alignment/>
    </xf>
    <xf numFmtId="37" fontId="4" fillId="0" borderId="8" xfId="15" applyNumberFormat="1" applyFont="1" applyBorder="1" applyAlignment="1">
      <alignment/>
    </xf>
    <xf numFmtId="37" fontId="2" fillId="0" borderId="14" xfId="15" applyNumberFormat="1" applyFont="1" applyFill="1" applyBorder="1" applyAlignment="1">
      <alignment/>
    </xf>
    <xf numFmtId="37" fontId="2" fillId="0" borderId="15" xfId="15" applyNumberFormat="1" applyFont="1" applyFill="1" applyBorder="1" applyAlignment="1">
      <alignment/>
    </xf>
    <xf numFmtId="37" fontId="2" fillId="0" borderId="15" xfId="15" applyNumberFormat="1" applyFont="1" applyBorder="1" applyAlignment="1">
      <alignment/>
    </xf>
    <xf numFmtId="37" fontId="2" fillId="0" borderId="14" xfId="15" applyNumberFormat="1" applyFont="1" applyBorder="1" applyAlignment="1">
      <alignment/>
    </xf>
    <xf numFmtId="37" fontId="2" fillId="0" borderId="6" xfId="15" applyNumberFormat="1" applyFont="1" applyFill="1" applyBorder="1" applyAlignment="1">
      <alignment/>
    </xf>
    <xf numFmtId="37" fontId="2" fillId="0" borderId="0" xfId="15" applyNumberFormat="1" applyFont="1" applyFill="1" applyBorder="1" applyAlignment="1">
      <alignment/>
    </xf>
    <xf numFmtId="37" fontId="2" fillId="0" borderId="6" xfId="15" applyNumberFormat="1" applyFont="1" applyBorder="1" applyAlignment="1">
      <alignment/>
    </xf>
    <xf numFmtId="37" fontId="4" fillId="0" borderId="5" xfId="15" applyNumberFormat="1" applyFont="1" applyFill="1" applyBorder="1" applyAlignment="1">
      <alignment/>
    </xf>
    <xf numFmtId="37" fontId="4" fillId="0" borderId="1" xfId="15" applyNumberFormat="1" applyFont="1" applyFill="1" applyBorder="1" applyAlignment="1">
      <alignment/>
    </xf>
    <xf numFmtId="37" fontId="2" fillId="0" borderId="7" xfId="15" applyNumberFormat="1" applyFont="1" applyFill="1" applyBorder="1" applyAlignment="1">
      <alignment/>
    </xf>
    <xf numFmtId="37" fontId="2" fillId="0" borderId="11" xfId="15" applyNumberFormat="1" applyFont="1" applyBorder="1" applyAlignment="1">
      <alignment/>
    </xf>
    <xf numFmtId="37" fontId="4" fillId="0" borderId="5" xfId="15" applyNumberFormat="1" applyFont="1" applyBorder="1" applyAlignment="1">
      <alignment/>
    </xf>
    <xf numFmtId="37" fontId="9" fillId="0" borderId="6" xfId="15" applyNumberFormat="1" applyFont="1" applyFill="1" applyBorder="1" applyAlignment="1" quotePrefix="1">
      <alignment/>
    </xf>
    <xf numFmtId="37" fontId="5" fillId="0" borderId="6" xfId="15" applyNumberFormat="1" applyFont="1" applyFill="1" applyBorder="1" applyAlignment="1" quotePrefix="1">
      <alignment/>
    </xf>
    <xf numFmtId="37" fontId="4" fillId="0" borderId="6" xfId="15" applyNumberFormat="1" applyFont="1" applyBorder="1" applyAlignment="1">
      <alignment/>
    </xf>
    <xf numFmtId="37" fontId="4" fillId="0" borderId="2" xfId="15" applyNumberFormat="1" applyFont="1" applyFill="1" applyBorder="1" applyAlignment="1" quotePrefix="1">
      <alignment/>
    </xf>
    <xf numFmtId="37" fontId="2" fillId="0" borderId="14" xfId="15" applyNumberFormat="1" applyFont="1" applyFill="1" applyBorder="1" applyAlignment="1">
      <alignment/>
    </xf>
    <xf numFmtId="37" fontId="2" fillId="0" borderId="6" xfId="15" applyNumberFormat="1" applyFont="1" applyFill="1" applyBorder="1" applyAlignment="1">
      <alignment/>
    </xf>
    <xf numFmtId="37" fontId="4" fillId="0" borderId="6" xfId="15" applyNumberFormat="1" applyFont="1" applyFill="1" applyBorder="1" applyAlignment="1">
      <alignment/>
    </xf>
    <xf numFmtId="37" fontId="4" fillId="0" borderId="5" xfId="15" applyNumberFormat="1" applyFont="1" applyFill="1" applyBorder="1" applyAlignment="1">
      <alignment/>
    </xf>
    <xf numFmtId="37" fontId="4" fillId="0" borderId="2" xfId="15" applyNumberFormat="1" applyFont="1" applyFill="1" applyBorder="1" applyAlignment="1">
      <alignment/>
    </xf>
    <xf numFmtId="37" fontId="4" fillId="0" borderId="3" xfId="15" applyNumberFormat="1" applyFont="1" applyFill="1" applyBorder="1" applyAlignment="1">
      <alignment/>
    </xf>
    <xf numFmtId="37" fontId="4" fillId="0" borderId="4" xfId="15" applyNumberFormat="1" applyFont="1" applyBorder="1" applyAlignment="1">
      <alignment horizontal="right"/>
    </xf>
    <xf numFmtId="37" fontId="15" fillId="3" borderId="2" xfId="15" applyNumberFormat="1" applyFont="1" applyFill="1" applyBorder="1" applyAlignment="1" quotePrefix="1">
      <alignment/>
    </xf>
    <xf numFmtId="37" fontId="4" fillId="3" borderId="3" xfId="15" applyNumberFormat="1" applyFont="1" applyFill="1" applyBorder="1" applyAlignment="1">
      <alignment/>
    </xf>
    <xf numFmtId="37" fontId="4" fillId="0" borderId="4" xfId="15" applyNumberFormat="1" applyFont="1" applyBorder="1" applyAlignment="1">
      <alignment/>
    </xf>
    <xf numFmtId="37" fontId="2" fillId="0" borderId="6" xfId="19" applyFont="1" applyBorder="1" applyAlignment="1">
      <alignment horizontal="left"/>
      <protection/>
    </xf>
    <xf numFmtId="37" fontId="3" fillId="0" borderId="0" xfId="19" applyFont="1" applyBorder="1" applyAlignment="1">
      <alignment horizontal="center" wrapText="1"/>
      <protection/>
    </xf>
    <xf numFmtId="0" fontId="12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22"/>
  <sheetViews>
    <sheetView tabSelected="1" workbookViewId="0" topLeftCell="A1">
      <selection activeCell="A2" sqref="A2:G2"/>
    </sheetView>
  </sheetViews>
  <sheetFormatPr defaultColWidth="9.140625" defaultRowHeight="12.75"/>
  <cols>
    <col min="1" max="1" width="34.57421875" style="65" customWidth="1"/>
    <col min="2" max="2" width="10.00390625" style="3" customWidth="1"/>
    <col min="3" max="3" width="12.28125" style="18" bestFit="1" customWidth="1"/>
    <col min="4" max="5" width="12.28125" style="3" bestFit="1" customWidth="1"/>
    <col min="6" max="6" width="17.00390625" style="3" bestFit="1" customWidth="1"/>
    <col min="7" max="7" width="40.28125" style="7" customWidth="1"/>
    <col min="8" max="8" width="8.8515625" style="7" customWidth="1"/>
  </cols>
  <sheetData>
    <row r="1" spans="1:20" ht="20.25">
      <c r="A1" s="1"/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09" t="s">
        <v>0</v>
      </c>
      <c r="B2" s="109"/>
      <c r="C2" s="109"/>
      <c r="D2" s="109"/>
      <c r="E2" s="109"/>
      <c r="F2" s="109"/>
      <c r="G2" s="109"/>
      <c r="H2" s="6"/>
    </row>
    <row r="3" spans="1:8" s="7" customFormat="1" ht="19.5" customHeight="1">
      <c r="A3" s="8" t="s">
        <v>28</v>
      </c>
      <c r="B3" s="9"/>
      <c r="C3" s="9"/>
      <c r="D3" s="9"/>
      <c r="E3" s="9"/>
      <c r="F3" s="9"/>
      <c r="G3" s="9"/>
      <c r="H3" s="6"/>
    </row>
    <row r="4" spans="1:20" s="14" customFormat="1" ht="15.75">
      <c r="A4" s="8" t="s">
        <v>29</v>
      </c>
      <c r="B4" s="10"/>
      <c r="C4" s="10"/>
      <c r="D4" s="10"/>
      <c r="E4" s="10"/>
      <c r="F4" s="10"/>
      <c r="G4" s="11" t="s">
        <v>27</v>
      </c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1</v>
      </c>
      <c r="B5" s="10"/>
      <c r="C5" s="10"/>
      <c r="D5" s="10"/>
      <c r="E5" s="10"/>
      <c r="F5" s="15"/>
      <c r="G5" s="11" t="s">
        <v>2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6"/>
      <c r="F6" s="19"/>
      <c r="H6" s="19"/>
    </row>
    <row r="7" spans="1:8" s="25" customFormat="1" ht="45.75" customHeight="1">
      <c r="A7" s="20" t="s">
        <v>3</v>
      </c>
      <c r="B7" s="22" t="s">
        <v>4</v>
      </c>
      <c r="C7" s="23" t="s">
        <v>22</v>
      </c>
      <c r="D7" s="23" t="s">
        <v>5</v>
      </c>
      <c r="E7" s="21" t="s">
        <v>23</v>
      </c>
      <c r="F7" s="22" t="s">
        <v>6</v>
      </c>
      <c r="G7" s="23" t="s">
        <v>7</v>
      </c>
      <c r="H7" s="24"/>
    </row>
    <row r="8" spans="1:9" s="30" customFormat="1" ht="15.75">
      <c r="A8" s="26" t="s">
        <v>8</v>
      </c>
      <c r="B8" s="78"/>
      <c r="C8" s="79"/>
      <c r="D8" s="79">
        <f>B21</f>
        <v>0</v>
      </c>
      <c r="E8" s="80">
        <f>B21</f>
        <v>0</v>
      </c>
      <c r="F8" s="81">
        <f>E8-C8</f>
        <v>0</v>
      </c>
      <c r="G8" s="27"/>
      <c r="H8" s="28"/>
      <c r="I8" s="29"/>
    </row>
    <row r="9" spans="1:9" s="34" customFormat="1" ht="15.75">
      <c r="A9" s="73" t="s">
        <v>9</v>
      </c>
      <c r="B9" s="82"/>
      <c r="C9" s="83"/>
      <c r="D9" s="82"/>
      <c r="E9" s="84"/>
      <c r="F9" s="85"/>
      <c r="G9" s="75"/>
      <c r="H9" s="32"/>
      <c r="I9" s="33"/>
    </row>
    <row r="10" spans="1:9" s="34" customFormat="1" ht="23.25">
      <c r="A10" s="74" t="s">
        <v>21</v>
      </c>
      <c r="B10" s="86"/>
      <c r="C10" s="87">
        <v>0</v>
      </c>
      <c r="D10" s="86">
        <v>0</v>
      </c>
      <c r="E10" s="87">
        <v>4112892</v>
      </c>
      <c r="F10" s="88">
        <f>+E10-C10</f>
        <v>4112892</v>
      </c>
      <c r="G10" s="76" t="s">
        <v>24</v>
      </c>
      <c r="H10" s="32"/>
      <c r="I10" s="33"/>
    </row>
    <row r="11" spans="1:9" s="30" customFormat="1" ht="15.75">
      <c r="A11" s="71" t="s">
        <v>10</v>
      </c>
      <c r="B11" s="89">
        <f>SUM(B10)</f>
        <v>0</v>
      </c>
      <c r="C11" s="90">
        <f>SUM(C10)</f>
        <v>0</v>
      </c>
      <c r="D11" s="89">
        <f>SUM(D10)</f>
        <v>0</v>
      </c>
      <c r="E11" s="90">
        <f>SUM(E10)</f>
        <v>4112892</v>
      </c>
      <c r="F11" s="89">
        <f>SUM(F10)</f>
        <v>4112892</v>
      </c>
      <c r="G11" s="72"/>
      <c r="H11" s="28"/>
      <c r="I11" s="29"/>
    </row>
    <row r="12" spans="1:9" s="34" customFormat="1" ht="15.75">
      <c r="A12" s="31" t="s">
        <v>11</v>
      </c>
      <c r="B12" s="86"/>
      <c r="C12" s="91"/>
      <c r="D12" s="91"/>
      <c r="E12" s="88"/>
      <c r="F12" s="92"/>
      <c r="G12" s="70"/>
      <c r="H12" s="32"/>
      <c r="I12" s="33"/>
    </row>
    <row r="13" spans="1:9" s="34" customFormat="1" ht="23.25">
      <c r="A13" s="108" t="s">
        <v>30</v>
      </c>
      <c r="B13" s="86"/>
      <c r="C13" s="91"/>
      <c r="D13" s="91"/>
      <c r="E13" s="91">
        <v>-317193</v>
      </c>
      <c r="F13" s="92">
        <f>E13-C13</f>
        <v>-317193</v>
      </c>
      <c r="G13" s="35" t="s">
        <v>36</v>
      </c>
      <c r="H13" s="32"/>
      <c r="I13" s="33"/>
    </row>
    <row r="14" spans="1:9" s="34" customFormat="1" ht="23.25">
      <c r="A14" s="108" t="s">
        <v>31</v>
      </c>
      <c r="B14" s="86"/>
      <c r="C14" s="91">
        <v>0</v>
      </c>
      <c r="D14" s="91">
        <v>0</v>
      </c>
      <c r="E14" s="91">
        <v>-337923</v>
      </c>
      <c r="F14" s="92">
        <f>E14-C14</f>
        <v>-337923</v>
      </c>
      <c r="G14" s="35" t="s">
        <v>37</v>
      </c>
      <c r="H14" s="32"/>
      <c r="I14" s="33"/>
    </row>
    <row r="15" spans="1:9" s="34" customFormat="1" ht="34.5">
      <c r="A15" s="108" t="s">
        <v>32</v>
      </c>
      <c r="B15" s="86"/>
      <c r="C15" s="91">
        <v>0</v>
      </c>
      <c r="D15" s="91">
        <v>0</v>
      </c>
      <c r="E15" s="91">
        <f>-2288824-787956-380996</f>
        <v>-3457776</v>
      </c>
      <c r="F15" s="92">
        <f>E15-C15</f>
        <v>-3457776</v>
      </c>
      <c r="G15" s="35" t="s">
        <v>38</v>
      </c>
      <c r="H15" s="32"/>
      <c r="I15" s="33"/>
    </row>
    <row r="16" spans="1:9" s="30" customFormat="1" ht="15.75">
      <c r="A16" s="36" t="s">
        <v>12</v>
      </c>
      <c r="B16" s="89">
        <f>SUM(B13:B15)</f>
        <v>0</v>
      </c>
      <c r="C16" s="89">
        <f>SUM(C13:C15)</f>
        <v>0</v>
      </c>
      <c r="D16" s="89">
        <f>SUM(D13:D15)</f>
        <v>0</v>
      </c>
      <c r="E16" s="89">
        <f>SUM(E13:E15)</f>
        <v>-4112892</v>
      </c>
      <c r="F16" s="93">
        <f>SUM(F13:F15)</f>
        <v>-4112892</v>
      </c>
      <c r="G16" s="37"/>
      <c r="H16" s="28"/>
      <c r="I16" s="29"/>
    </row>
    <row r="17" spans="1:9" s="34" customFormat="1" ht="15.75">
      <c r="A17" s="38" t="s">
        <v>13</v>
      </c>
      <c r="B17" s="105"/>
      <c r="C17" s="103"/>
      <c r="D17" s="103"/>
      <c r="E17" s="106"/>
      <c r="F17" s="107">
        <f>E17-C17</f>
        <v>0</v>
      </c>
      <c r="G17" s="39"/>
      <c r="H17" s="32"/>
      <c r="I17" s="33"/>
    </row>
    <row r="18" spans="1:9" s="34" customFormat="1" ht="15.75">
      <c r="A18" s="40" t="s">
        <v>14</v>
      </c>
      <c r="B18" s="94"/>
      <c r="C18" s="86"/>
      <c r="D18" s="86"/>
      <c r="E18" s="86"/>
      <c r="F18" s="88"/>
      <c r="G18" s="41"/>
      <c r="H18" s="32"/>
      <c r="I18" s="33"/>
    </row>
    <row r="19" spans="1:9" s="34" customFormat="1" ht="15.75">
      <c r="A19" s="40"/>
      <c r="B19" s="94"/>
      <c r="C19" s="86"/>
      <c r="D19" s="86"/>
      <c r="E19" s="86"/>
      <c r="F19" s="88">
        <f>E19-C19</f>
        <v>0</v>
      </c>
      <c r="G19" s="41"/>
      <c r="H19" s="32"/>
      <c r="I19" s="33"/>
    </row>
    <row r="20" spans="1:9" s="34" customFormat="1" ht="15.75">
      <c r="A20" s="31" t="s">
        <v>15</v>
      </c>
      <c r="B20" s="95">
        <f>SUM(B19:B19)</f>
        <v>0</v>
      </c>
      <c r="C20" s="95">
        <f>SUM(C19:C19)</f>
        <v>0</v>
      </c>
      <c r="D20" s="95">
        <f>SUM(D19:D19)</f>
        <v>0</v>
      </c>
      <c r="E20" s="95">
        <f>SUM(E19:E19)</f>
        <v>0</v>
      </c>
      <c r="F20" s="96">
        <f>SUM(F19)</f>
        <v>0</v>
      </c>
      <c r="G20" s="41"/>
      <c r="H20" s="32"/>
      <c r="I20" s="33"/>
    </row>
    <row r="21" spans="1:102" s="44" customFormat="1" ht="15.75">
      <c r="A21" s="26" t="s">
        <v>16</v>
      </c>
      <c r="B21" s="97">
        <f>B20+B17+B16+B11+B8</f>
        <v>0</v>
      </c>
      <c r="C21" s="97">
        <f>C20+C17+C16+C11+C8</f>
        <v>0</v>
      </c>
      <c r="D21" s="97">
        <f>D20+D17+D16+D11+D8</f>
        <v>0</v>
      </c>
      <c r="E21" s="97">
        <f>E20+E17+E16+E11+E8</f>
        <v>0</v>
      </c>
      <c r="F21" s="97">
        <f>F20+F17+F16+F11+F8</f>
        <v>0</v>
      </c>
      <c r="G21" s="42"/>
      <c r="H21" s="32"/>
      <c r="I21" s="32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</row>
    <row r="22" spans="1:9" s="34" customFormat="1" ht="15.75">
      <c r="A22" s="40" t="s">
        <v>17</v>
      </c>
      <c r="B22" s="86"/>
      <c r="C22" s="91"/>
      <c r="D22" s="91"/>
      <c r="E22" s="87"/>
      <c r="F22" s="98"/>
      <c r="G22" s="45"/>
      <c r="H22" s="46"/>
      <c r="I22" s="33"/>
    </row>
    <row r="23" spans="1:9" s="34" customFormat="1" ht="15.75">
      <c r="A23" s="47"/>
      <c r="B23" s="86"/>
      <c r="C23" s="91"/>
      <c r="D23" s="91"/>
      <c r="E23" s="87"/>
      <c r="F23" s="99">
        <f>E23-C23</f>
        <v>0</v>
      </c>
      <c r="G23" s="45"/>
      <c r="H23" s="46"/>
      <c r="I23" s="33"/>
    </row>
    <row r="24" spans="1:9" s="30" customFormat="1" ht="15.75">
      <c r="A24" s="40" t="s">
        <v>18</v>
      </c>
      <c r="B24" s="100">
        <f>SUM(B23)</f>
        <v>0</v>
      </c>
      <c r="C24" s="100">
        <f>SUM(C23)</f>
        <v>0</v>
      </c>
      <c r="D24" s="100">
        <f>SUM(D23)</f>
        <v>0</v>
      </c>
      <c r="E24" s="100">
        <f>SUM(E23)</f>
        <v>0</v>
      </c>
      <c r="F24" s="101">
        <f>SUM(F23)</f>
        <v>0</v>
      </c>
      <c r="G24" s="48"/>
      <c r="H24" s="49"/>
      <c r="I24" s="29"/>
    </row>
    <row r="25" spans="1:9" s="30" customFormat="1" ht="15.75">
      <c r="A25" s="26" t="s">
        <v>19</v>
      </c>
      <c r="B25" s="78">
        <f>B24+B21</f>
        <v>0</v>
      </c>
      <c r="C25" s="78">
        <f>C24+C21</f>
        <v>0</v>
      </c>
      <c r="D25" s="78">
        <f>D24+D21</f>
        <v>0</v>
      </c>
      <c r="E25" s="78">
        <f>E24+E21</f>
        <v>0</v>
      </c>
      <c r="F25" s="78">
        <f>F24+F21</f>
        <v>0</v>
      </c>
      <c r="G25" s="69"/>
      <c r="H25" s="28"/>
      <c r="I25" s="29"/>
    </row>
    <row r="26" spans="1:9" s="34" customFormat="1" ht="18.75">
      <c r="A26" s="77" t="s">
        <v>34</v>
      </c>
      <c r="B26" s="102"/>
      <c r="C26" s="103"/>
      <c r="D26" s="103"/>
      <c r="E26" s="103"/>
      <c r="F26" s="104">
        <f>E26-C26</f>
        <v>0</v>
      </c>
      <c r="G26" s="50"/>
      <c r="H26" s="51"/>
      <c r="I26" s="33"/>
    </row>
    <row r="27" spans="1:8" s="55" customFormat="1" ht="13.5" customHeight="1">
      <c r="A27" s="52" t="s">
        <v>20</v>
      </c>
      <c r="B27" s="53"/>
      <c r="C27" s="54"/>
      <c r="D27" s="53"/>
      <c r="E27" s="53"/>
      <c r="G27" s="53"/>
      <c r="H27" s="53"/>
    </row>
    <row r="28" spans="1:8" s="55" customFormat="1" ht="15.75">
      <c r="A28" s="56" t="s">
        <v>26</v>
      </c>
      <c r="B28" s="57"/>
      <c r="C28" s="58"/>
      <c r="D28" s="57"/>
      <c r="E28" s="53"/>
      <c r="F28" s="53"/>
      <c r="G28" s="57"/>
      <c r="H28" s="57"/>
    </row>
    <row r="29" spans="1:8" s="55" customFormat="1" ht="14.25" customHeight="1">
      <c r="A29" s="59" t="s">
        <v>33</v>
      </c>
      <c r="B29" s="57"/>
      <c r="C29" s="60"/>
      <c r="D29" s="57"/>
      <c r="E29" s="53"/>
      <c r="F29" s="53"/>
      <c r="G29" s="57"/>
      <c r="H29" s="57"/>
    </row>
    <row r="30" spans="1:8" s="55" customFormat="1" ht="28.5" customHeight="1">
      <c r="A30" s="110" t="s">
        <v>35</v>
      </c>
      <c r="B30" s="111"/>
      <c r="C30" s="111"/>
      <c r="D30" s="111"/>
      <c r="E30" s="111"/>
      <c r="F30" s="111"/>
      <c r="G30" s="111"/>
      <c r="H30" s="57"/>
    </row>
    <row r="31" spans="1:8" s="64" customFormat="1" ht="15">
      <c r="A31" s="61" t="s">
        <v>25</v>
      </c>
      <c r="B31" s="62"/>
      <c r="C31" s="62"/>
      <c r="D31" s="62"/>
      <c r="E31" s="62"/>
      <c r="F31" s="62"/>
      <c r="G31" s="63"/>
      <c r="H31" s="62"/>
    </row>
    <row r="32" spans="2:8" ht="15">
      <c r="B32" s="66"/>
      <c r="C32" s="62"/>
      <c r="D32" s="66"/>
      <c r="E32" s="66"/>
      <c r="F32" s="66"/>
      <c r="G32" s="67"/>
      <c r="H32" s="68"/>
    </row>
    <row r="33" spans="2:8" ht="15">
      <c r="B33" s="66"/>
      <c r="C33" s="62"/>
      <c r="D33" s="66"/>
      <c r="E33" s="66"/>
      <c r="F33" s="66"/>
      <c r="G33" s="67"/>
      <c r="H33" s="68"/>
    </row>
    <row r="34" ht="12.75">
      <c r="G34" s="67"/>
    </row>
    <row r="35" ht="12.75">
      <c r="G35" s="67"/>
    </row>
    <row r="36" ht="12.75">
      <c r="G36" s="67"/>
    </row>
    <row r="37" ht="12.75">
      <c r="G37" s="67"/>
    </row>
    <row r="38" ht="12.75">
      <c r="G38" s="67"/>
    </row>
    <row r="39" ht="12.75">
      <c r="G39" s="67"/>
    </row>
    <row r="40" ht="12.75">
      <c r="G40" s="67"/>
    </row>
    <row r="41" ht="12.75">
      <c r="G41" s="67"/>
    </row>
    <row r="42" ht="12.75">
      <c r="G42" s="67"/>
    </row>
    <row r="43" ht="12.75">
      <c r="G43" s="67"/>
    </row>
    <row r="44" ht="12.75">
      <c r="G44" s="67"/>
    </row>
    <row r="45" ht="12.75">
      <c r="G45" s="67"/>
    </row>
    <row r="46" ht="12.75">
      <c r="G46" s="67"/>
    </row>
    <row r="47" ht="12.75">
      <c r="G47" s="67"/>
    </row>
    <row r="48" ht="12.75">
      <c r="G48" s="67"/>
    </row>
    <row r="49" ht="12.75">
      <c r="G49" s="67"/>
    </row>
    <row r="50" ht="12.75">
      <c r="G50" s="67"/>
    </row>
    <row r="51" ht="12.75">
      <c r="G51" s="67"/>
    </row>
    <row r="52" ht="12.75">
      <c r="G52" s="67"/>
    </row>
    <row r="53" ht="12.75">
      <c r="G53" s="67"/>
    </row>
    <row r="54" ht="12.75">
      <c r="G54" s="67"/>
    </row>
    <row r="55" ht="12.75">
      <c r="G55" s="67"/>
    </row>
    <row r="56" ht="12.75">
      <c r="G56" s="67"/>
    </row>
    <row r="57" ht="12.75">
      <c r="G57" s="67"/>
    </row>
    <row r="58" ht="12.75">
      <c r="G58" s="67"/>
    </row>
    <row r="59" ht="12.75">
      <c r="G59" s="67"/>
    </row>
    <row r="60" ht="12.75">
      <c r="G60" s="67"/>
    </row>
    <row r="61" ht="12.75">
      <c r="G61" s="67"/>
    </row>
    <row r="62" ht="12.75">
      <c r="G62" s="67"/>
    </row>
    <row r="63" ht="12.75">
      <c r="G63" s="67"/>
    </row>
    <row r="64" ht="12.75">
      <c r="G64" s="67"/>
    </row>
    <row r="65" ht="12.75">
      <c r="G65" s="67"/>
    </row>
    <row r="66" ht="12.75">
      <c r="G66" s="67"/>
    </row>
    <row r="67" ht="12.75">
      <c r="G67" s="67"/>
    </row>
    <row r="68" ht="12.75">
      <c r="G68" s="67"/>
    </row>
    <row r="69" ht="12.75">
      <c r="G69" s="67"/>
    </row>
    <row r="70" ht="12.75">
      <c r="G70" s="67"/>
    </row>
    <row r="71" ht="12.75">
      <c r="G71" s="67"/>
    </row>
    <row r="72" ht="12.75">
      <c r="G72" s="67"/>
    </row>
    <row r="73" ht="12.75">
      <c r="G73" s="67"/>
    </row>
    <row r="74" ht="12.75">
      <c r="G74" s="67"/>
    </row>
    <row r="75" ht="12.75">
      <c r="G75" s="67"/>
    </row>
    <row r="76" ht="12.75">
      <c r="G76" s="67"/>
    </row>
    <row r="77" ht="12.75">
      <c r="G77" s="67"/>
    </row>
    <row r="78" ht="12.75">
      <c r="G78" s="67"/>
    </row>
    <row r="79" ht="12.75">
      <c r="G79" s="67"/>
    </row>
    <row r="80" ht="12.75">
      <c r="G80" s="67"/>
    </row>
    <row r="81" ht="12.75">
      <c r="G81" s="67"/>
    </row>
    <row r="82" ht="12.75">
      <c r="G82" s="67"/>
    </row>
    <row r="83" ht="12.75">
      <c r="G83" s="67"/>
    </row>
    <row r="84" ht="12.75">
      <c r="G84" s="67"/>
    </row>
    <row r="85" ht="12.75">
      <c r="G85" s="67"/>
    </row>
    <row r="86" ht="12.75">
      <c r="G86" s="67"/>
    </row>
    <row r="87" ht="12.75">
      <c r="G87" s="67"/>
    </row>
    <row r="88" ht="12.75">
      <c r="G88" s="67"/>
    </row>
    <row r="89" ht="12.75">
      <c r="G89" s="67"/>
    </row>
    <row r="90" ht="12.75">
      <c r="G90" s="67"/>
    </row>
    <row r="91" ht="12.75">
      <c r="G91" s="67"/>
    </row>
    <row r="92" ht="12.75">
      <c r="G92" s="67"/>
    </row>
    <row r="93" ht="12.75">
      <c r="G93" s="67"/>
    </row>
    <row r="94" ht="12.75">
      <c r="G94" s="67"/>
    </row>
    <row r="95" ht="12.75">
      <c r="G95" s="67"/>
    </row>
    <row r="96" ht="12.75">
      <c r="G96" s="67"/>
    </row>
    <row r="97" ht="12.75">
      <c r="G97" s="67"/>
    </row>
    <row r="98" ht="12.75">
      <c r="G98" s="67"/>
    </row>
    <row r="99" ht="12.75">
      <c r="G99" s="67"/>
    </row>
    <row r="100" ht="12.75">
      <c r="G100" s="67"/>
    </row>
    <row r="101" ht="12.75">
      <c r="G101" s="67"/>
    </row>
    <row r="102" ht="12.75">
      <c r="G102" s="67"/>
    </row>
    <row r="103" ht="12.75">
      <c r="G103" s="67"/>
    </row>
    <row r="104" ht="12.75">
      <c r="G104" s="67"/>
    </row>
    <row r="105" ht="12.75">
      <c r="G105" s="67"/>
    </row>
    <row r="106" ht="12.75">
      <c r="G106" s="67"/>
    </row>
    <row r="107" ht="12.75">
      <c r="G107" s="67"/>
    </row>
    <row r="108" ht="12.75">
      <c r="G108" s="67"/>
    </row>
    <row r="109" ht="12.75">
      <c r="G109" s="67"/>
    </row>
    <row r="110" ht="12.75">
      <c r="G110" s="67"/>
    </row>
    <row r="111" ht="12.75">
      <c r="G111" s="67"/>
    </row>
    <row r="112" ht="12.75">
      <c r="G112" s="67"/>
    </row>
    <row r="113" ht="12.75">
      <c r="G113" s="67"/>
    </row>
    <row r="114" ht="12.75">
      <c r="G114" s="67"/>
    </row>
    <row r="115" ht="12.75">
      <c r="G115" s="67"/>
    </row>
    <row r="116" ht="12.75">
      <c r="G116" s="67"/>
    </row>
    <row r="117" ht="12.75">
      <c r="G117" s="67"/>
    </row>
    <row r="118" ht="12.75">
      <c r="G118" s="67"/>
    </row>
    <row r="119" ht="12.75">
      <c r="G119" s="67"/>
    </row>
    <row r="120" ht="12.75">
      <c r="G120" s="67"/>
    </row>
    <row r="121" ht="12.75">
      <c r="G121" s="67"/>
    </row>
    <row r="122" ht="12.75">
      <c r="G122" s="67"/>
    </row>
  </sheetData>
  <mergeCells count="2">
    <mergeCell ref="A2:G2"/>
    <mergeCell ref="A30:G30"/>
  </mergeCells>
  <printOptions/>
  <pageMargins left="0.75" right="0.75" top="0.42" bottom="0.24" header="0.17" footer="0.18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Transit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amosj</dc:creator>
  <cp:keywords/>
  <dc:description/>
  <cp:lastModifiedBy>Budget</cp:lastModifiedBy>
  <cp:lastPrinted>2008-07-11T21:39:50Z</cp:lastPrinted>
  <dcterms:created xsi:type="dcterms:W3CDTF">2008-06-06T16:22:26Z</dcterms:created>
  <dcterms:modified xsi:type="dcterms:W3CDTF">2008-07-14T23:21:31Z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