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480" windowHeight="11640" activeTab="0"/>
  </bookViews>
  <sheets>
    <sheet name="Fiscal Note" sheetId="1" r:id="rId1"/>
  </sheets>
  <externalReferences>
    <externalReference r:id="rId4"/>
    <externalReference r:id="rId5"/>
    <externalReference r:id="rId6"/>
    <externalReference r:id="rId7"/>
    <externalReference r:id="rId8"/>
    <externalReference r:id="rId9"/>
  </externalReferences>
  <definedNames>
    <definedName name="__123Graph_A" hidden="1">'[6]BurienAcc'!#REF!</definedName>
    <definedName name="__123Graph_B" hidden="1">'[6]BurienAcc'!#REF!</definedName>
    <definedName name="__123Graph_C" hidden="1">'[6]BurienAcc'!#REF!</definedName>
    <definedName name="__123Graph_D" hidden="1">'[6]BurienAcc'!#REF!</definedName>
    <definedName name="__123Graph_X" hidden="1">'[6]CovAcc'!#REF!</definedName>
    <definedName name="_Order1" hidden="1">255</definedName>
    <definedName name="aaa" localSheetId="0" hidden="1">{"Dis",#N/A,FALSE,"ReorgRevisted"}</definedName>
    <definedName name="aaa" hidden="1">{"Dis",#N/A,FALSE,"ReorgRevisted"}</definedName>
    <definedName name="admin">#REF!</definedName>
    <definedName name="AFIS_new_construction">'[5]Exec NC'!#REF!</definedName>
    <definedName name="AV_under_I_722">'[5]Exec NC'!#REF!</definedName>
    <definedName name="Average_AV_2001_Countywide">'[5]Exec NC'!#REF!</definedName>
    <definedName name="Average_House_AV">'[5]Exec NC'!#REF!</definedName>
    <definedName name="bbb" localSheetId="0" hidden="1">{"NonWhole",#N/A,FALSE,"ReorgRevisted"}</definedName>
    <definedName name="bbb" hidden="1">{"NonWhole",#N/A,FALSE,"ReorgRevisted"}</definedName>
    <definedName name="BSBPons">#REF!</definedName>
    <definedName name="collection_rate">'[5]Exec NC'!#REF!</definedName>
    <definedName name="CostCat">'[1]Nov 2006 Storm'!#REF!</definedName>
    <definedName name="ddd" localSheetId="0" hidden="1">{"cxtransfer",#N/A,FALSE,"ReorgRevisted"}</definedName>
    <definedName name="ddd" hidden="1">{"cxtransfer",#N/A,FALSE,"ReorgRevisted"}</definedName>
    <definedName name="eee" localSheetId="0" hidden="1">{"Dis",#N/A,FALSE,"ReorgRevisted"}</definedName>
    <definedName name="eee" hidden="1">{"Dis",#N/A,FALSE,"ReorgRevisted"}</definedName>
    <definedName name="ert" localSheetId="0" hidden="1">{"NonWhole",#N/A,FALSE,"ReorgRevisted"}</definedName>
    <definedName name="ert" hidden="1">{"NonWhole",#N/A,FALSE,"ReorgRevisted"}</definedName>
    <definedName name="EssOptions">"A3100001100130001000001100000_01000"</definedName>
    <definedName name="fff" localSheetId="0" hidden="1">{"NonWhole",#N/A,FALSE,"ReorgRevisted"}</definedName>
    <definedName name="fff" hidden="1">{"NonWhole",#N/A,FALSE,"ReorgRevisted"}</definedName>
    <definedName name="Form2BRepDetailRL" localSheetId="0" hidden="1">{"Whole",#N/A,FALSE,"ReorgRevisted"}</definedName>
    <definedName name="Form2BRepDetailRL" hidden="1">{"Whole",#N/A,FALSE,"ReorgRevisted"}</definedName>
    <definedName name="ggg" localSheetId="0" hidden="1">{"Dis",#N/A,FALSE,"ReorgRevisted"}</definedName>
    <definedName name="ggg" hidden="1">{"Dis",#N/A,FALSE,"ReorgRevisted"}</definedName>
    <definedName name="hhh" localSheetId="0" hidden="1">{"Whole",#N/A,FALSE,"ReorgRevisted"}</definedName>
    <definedName name="hhh" hidden="1">{"Whole",#N/A,FALSE,"ReorgRevisted"}</definedName>
    <definedName name="I_722">'[5]Exec NC'!#REF!</definedName>
    <definedName name="iii" localSheetId="0" hidden="1">{"Whole",#N/A,FALSE,"ReorgRevisted"}</definedName>
    <definedName name="iii" hidden="1">{"Whole",#N/A,FALSE,"ReorgRevisted"}</definedName>
    <definedName name="infl95">'[2]EXP'!#REF!</definedName>
    <definedName name="inflator">#REF!</definedName>
    <definedName name="jjj" localSheetId="0" hidden="1">{"cxtransfer",#N/A,FALSE,"ReorgRevisted"}</definedName>
    <definedName name="jjj" hidden="1">{"cxtransfer",#N/A,FALSE,"ReorgRevisted"}</definedName>
    <definedName name="KC_Share">#REF!</definedName>
    <definedName name="kkk" localSheetId="0" hidden="1">{"NonWhole",#N/A,FALSE,"ReorgRevisted"}</definedName>
    <definedName name="kkk" hidden="1">{"NonWhole",#N/A,FALSE,"ReorgRevisted"}</definedName>
    <definedName name="lid_lift_method">'[5]Exec NC'!#REF!</definedName>
    <definedName name="lll" localSheetId="0" hidden="1">{"Dis",#N/A,FALSE,"ReorgRevisted"}</definedName>
    <definedName name="lll" hidden="1">{"Dis",#N/A,FALSE,"ReorgRevisted"}</definedName>
    <definedName name="mmm" localSheetId="0" hidden="1">{"Whole",#N/A,FALSE,"ReorgRevisted"}</definedName>
    <definedName name="mmm" hidden="1">{"Whole",#N/A,FALSE,"ReorgRevisted"}</definedName>
    <definedName name="new_AFIS">'[5]Exec NC'!#REF!</definedName>
    <definedName name="New_construction_adjustment">'[5]Exec NC'!#REF!</definedName>
    <definedName name="newrate">#REF!</definedName>
    <definedName name="nnn" localSheetId="0" hidden="1">{"Dis",#N/A,FALSE,"ReorgRevisted"}</definedName>
    <definedName name="nnn" hidden="1">{"Dis",#N/A,FALSE,"ReorgRevisted"}</definedName>
    <definedName name="ok" localSheetId="0" hidden="1">{"NonWhole",#N/A,FALSE,"ReorgRevisted"}</definedName>
    <definedName name="ok" hidden="1">{"NonWhole",#N/A,FALSE,"ReorgRevisted"}</definedName>
    <definedName name="old_AV">'[5]Exec NC'!#REF!</definedName>
    <definedName name="old_nc">'[5]Exec NC'!#REF!</definedName>
    <definedName name="oldrate">#REF!</definedName>
    <definedName name="ook" localSheetId="0" hidden="1">{"Whole",#N/A,FALSE,"ReorgRevisted"}</definedName>
    <definedName name="ook" hidden="1">{"Whole",#N/A,FALSE,"ReorgRevisted"}</definedName>
    <definedName name="ooo" localSheetId="0" hidden="1">{"cxtransfer",#N/A,FALSE,"ReorgRevisted"}</definedName>
    <definedName name="ooo" hidden="1">{"cxtransfer",#N/A,FALSE,"ReorgRevisted"}</definedName>
    <definedName name="ppp" localSheetId="0" hidden="1">{"NonWhole",#N/A,FALSE,"ReorgRevisted"}</definedName>
    <definedName name="ppp" hidden="1">{"NonWhole",#N/A,FALSE,"ReorgRevisted"}</definedName>
    <definedName name="_xlnm.Print_Area" localSheetId="0">'Fiscal Note'!$A$1:$H$67</definedName>
    <definedName name="print_titles_old">'[5]Exec NC'!$27:$27,'[5]Exec NC'!$A:$A</definedName>
    <definedName name="PWAdmin">#REF!</definedName>
    <definedName name="qqq" localSheetId="0" hidden="1">{"cxtransfer",#N/A,FALSE,"ReorgRevisted"}</definedName>
    <definedName name="qqq" hidden="1">{"cxtransfer",#N/A,FALSE,"ReorgRevisted"}</definedName>
    <definedName name="qwe" localSheetId="0" hidden="1">{"Whole",#N/A,FALSE,"ReorgRevisted"}</definedName>
    <definedName name="qwe" hidden="1">{"Whole",#N/A,FALSE,"ReorgRevisted"}</definedName>
    <definedName name="Radios" localSheetId="0" hidden="1">{"cxtransfer",#N/A,FALSE,"ReorgRevisted"}</definedName>
    <definedName name="Radios" hidden="1">{"cxtransfer",#N/A,FALSE,"ReorgRevisted"}</definedName>
    <definedName name="Regular_levy_assessed_value">'[5]Exec NC'!#REF!</definedName>
    <definedName name="reimb">#REF!</definedName>
    <definedName name="rrr" localSheetId="0" hidden="1">{"Whole",#N/A,FALSE,"ReorgRevisted"}</definedName>
    <definedName name="rrr" hidden="1">{"Whole",#N/A,FALSE,"ReorgRevisted"}</definedName>
    <definedName name="rty" localSheetId="0" hidden="1">{"Dis",#N/A,FALSE,"ReorgRevisted"}</definedName>
    <definedName name="rty" hidden="1">{"Dis",#N/A,FALSE,"ReorgRevisted"}</definedName>
    <definedName name="Sea_Share">#REF!</definedName>
    <definedName name="sortbase">#REF!</definedName>
    <definedName name="sss" localSheetId="0" hidden="1">{"Whole",#N/A,FALSE,"ReorgRevisted"}</definedName>
    <definedName name="sss" hidden="1">{"Whole",#N/A,FALSE,"ReorgRevisted"}</definedName>
    <definedName name="table_i722">'[5]Exec NC'!#REF!</definedName>
    <definedName name="TEST" localSheetId="0" hidden="1">{"Whole",#N/A,FALSE,"ReorgRevisted"}</definedName>
    <definedName name="TEST" hidden="1">{"Whole",#N/A,FALSE,"ReorgRevisted"}</definedName>
    <definedName name="toggle_98_refund">'[5]Exec NC'!#REF!</definedName>
    <definedName name="totsal">#REF!</definedName>
    <definedName name="ttt" localSheetId="0" hidden="1">{"cxtransfer",#N/A,FALSE,"ReorgRevisted"}</definedName>
    <definedName name="ttt" hidden="1">{"cxtransfer",#N/A,FALSE,"ReorgRevisted"}</definedName>
    <definedName name="tyu" localSheetId="0" hidden="1">{"Whole",#N/A,FALSE,"ReorgRevisted"}</definedName>
    <definedName name="tyu" hidden="1">{"Whole",#N/A,FALSE,"ReorgRevisted"}</definedName>
    <definedName name="uuu" localSheetId="0" hidden="1">{"Dis",#N/A,FALSE,"ReorgRevisted"}</definedName>
    <definedName name="uuu" hidden="1">{"Dis",#N/A,FALSE,"ReorgRevisted"}</definedName>
    <definedName name="vvv" localSheetId="0" hidden="1">{"cxtransfer",#N/A,FALSE,"ReorgRevisted"}</definedName>
    <definedName name="vvv" hidden="1">{"cxtransfer",#N/A,FALSE,"ReorgRevisted"}</definedName>
    <definedName name="wer" localSheetId="0" hidden="1">{"cxtransfer",#N/A,FALSE,"ReorgRevisted"}</definedName>
    <definedName name="wer" hidden="1">{"cxtransfer",#N/A,FALSE,"ReorgRevisted"}</definedName>
    <definedName name="wrn.CX." localSheetId="0" hidden="1">{"cxtransfer",#N/A,FALSE,"ReorgRevisted"}</definedName>
    <definedName name="wrn.CX." hidden="1">{"cxtransfer",#N/A,FALSE,"ReorgRevisted"}</definedName>
    <definedName name="wrn.NonWholeReport." localSheetId="0" hidden="1">{"NonWhole",#N/A,FALSE,"ReorgRevisted"}</definedName>
    <definedName name="wrn.NonWholeReport." hidden="1">{"NonWhole",#N/A,FALSE,"ReorgRevisted"}</definedName>
    <definedName name="wrn.RprtDis." localSheetId="0" hidden="1">{"Dis",#N/A,FALSE,"ReorgRevisted"}</definedName>
    <definedName name="wrn.RprtDis." hidden="1">{"Dis",#N/A,FALSE,"ReorgRevisted"}</definedName>
    <definedName name="wrn.WholeReport." localSheetId="0" hidden="1">{"Whole",#N/A,FALSE,"ReorgRevisted"}</definedName>
    <definedName name="wrn.WholeReport." hidden="1">{"Whole",#N/A,FALSE,"ReorgRevisted"}</definedName>
    <definedName name="www" localSheetId="0" hidden="1">{"NonWhole",#N/A,FALSE,"ReorgRevisted"}</definedName>
    <definedName name="www" hidden="1">{"NonWhole",#N/A,FALSE,"ReorgRevisted"}</definedName>
    <definedName name="x" localSheetId="0" hidden="1">{"Dis",#N/A,FALSE,"ReorgRevisted"}</definedName>
    <definedName name="x" hidden="1">{"Dis",#N/A,FALSE,"ReorgRevisted"}</definedName>
    <definedName name="xxx" localSheetId="0" hidden="1">{"Whole",#N/A,FALSE,"ReorgRevisted"}</definedName>
    <definedName name="xxx" hidden="1">{"Whole",#N/A,FALSE,"ReorgRevisted"}</definedName>
    <definedName name="yyy" localSheetId="0" hidden="1">{"NonWhole",#N/A,FALSE,"ReorgRevisted"}</definedName>
    <definedName name="yyy" hidden="1">{"NonWhole",#N/A,FALSE,"ReorgRevisted"}</definedName>
    <definedName name="zzz" localSheetId="0" hidden="1">{"Whole",#N/A,FALSE,"ReorgRevisted"}</definedName>
    <definedName name="zzz" hidden="1">{"Whole",#N/A,FALSE,"ReorgRevisted"}</definedName>
  </definedNames>
  <calcPr fullCalcOnLoad="1"/>
</workbook>
</file>

<file path=xl/sharedStrings.xml><?xml version="1.0" encoding="utf-8"?>
<sst xmlns="http://schemas.openxmlformats.org/spreadsheetml/2006/main" count="78" uniqueCount="40">
  <si>
    <t>Code</t>
  </si>
  <si>
    <t>n/a</t>
  </si>
  <si>
    <t>TOTAL</t>
  </si>
  <si>
    <t>738 - Road Improvement Guaranty</t>
  </si>
  <si>
    <t>FISCAL NOTE</t>
  </si>
  <si>
    <t xml:space="preserve">Ordinance/Motion No.  </t>
  </si>
  <si>
    <t xml:space="preserve">Title:   </t>
  </si>
  <si>
    <t>3rd Qtr Omnibus - Roads 2006 Winter Storms Repair Work in 2007</t>
  </si>
  <si>
    <t>Affected Agency and/or Agencies: DOT - Road Services Division</t>
  </si>
  <si>
    <t>Note Prepared By: Greg Scharrer, Road Services, Budget and Systems Manager</t>
  </si>
  <si>
    <t xml:space="preserve">Note Reviewed By: </t>
  </si>
  <si>
    <t>Impact of the above legislation on the fiscal affairs of King County is estimated to be:</t>
  </si>
  <si>
    <t>This fiscal impact is supported by Road Fund balance.</t>
  </si>
  <si>
    <t>Revenue to:</t>
  </si>
  <si>
    <t>Fund Title</t>
  </si>
  <si>
    <t xml:space="preserve">Fund </t>
  </si>
  <si>
    <t xml:space="preserve">Revenue </t>
  </si>
  <si>
    <t>Current Year</t>
  </si>
  <si>
    <t>1st Year</t>
  </si>
  <si>
    <t>2nd Year</t>
  </si>
  <si>
    <t>3rd Year</t>
  </si>
  <si>
    <t>Source</t>
  </si>
  <si>
    <t xml:space="preserve">  Road Fund</t>
  </si>
  <si>
    <t>FEMA and FHWA Storm Grants</t>
  </si>
  <si>
    <t>Contribution Road Improvement Guaranty</t>
  </si>
  <si>
    <t xml:space="preserve">TOTAL </t>
  </si>
  <si>
    <t>Expenditures from:</t>
  </si>
  <si>
    <t>Department</t>
  </si>
  <si>
    <t>730 - Road Services</t>
  </si>
  <si>
    <t>734- Road Construction Transfer</t>
  </si>
  <si>
    <t>Expenditures by Categories</t>
  </si>
  <si>
    <t>Salaries &amp; Benefits</t>
  </si>
  <si>
    <t>Supplies &amp; Services</t>
  </si>
  <si>
    <t xml:space="preserve">Capital Outlay </t>
  </si>
  <si>
    <t>Other</t>
  </si>
  <si>
    <t>Assumptions:</t>
  </si>
  <si>
    <t xml:space="preserve">Revenues are based on amounts FEMA and FHWA awards for eligible storm response and repair costs.  </t>
  </si>
  <si>
    <r>
      <t xml:space="preserve">  Road Fund</t>
    </r>
    <r>
      <rPr>
        <vertAlign val="superscript"/>
        <sz val="9"/>
        <rFont val="Univers"/>
        <family val="2"/>
      </rPr>
      <t>1</t>
    </r>
  </si>
  <si>
    <r>
      <t xml:space="preserve">  Road Fund</t>
    </r>
    <r>
      <rPr>
        <vertAlign val="superscript"/>
        <sz val="9"/>
        <rFont val="Univers"/>
        <family val="2"/>
      </rPr>
      <t>3</t>
    </r>
  </si>
  <si>
    <r>
      <t>Road Guaranty Fund</t>
    </r>
    <r>
      <rPr>
        <vertAlign val="superscript"/>
        <sz val="9"/>
        <rFont val="Univers"/>
        <family val="2"/>
      </rPr>
      <t>2</t>
    </r>
  </si>
</sst>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quot;$&quot;#,##0.00\)"/>
    <numFmt numFmtId="165" formatCode="#."/>
    <numFmt numFmtId="166" formatCode="&quot;$&quot;#,##0"/>
    <numFmt numFmtId="167" formatCode="0."/>
    <numFmt numFmtId="168" formatCode="&quot;$&quot;#,##0.00"/>
    <numFmt numFmtId="169" formatCode="_(* #,##0.000_);_(* \(#,##0.000\);_(* &quot;-&quot;??_);_(@_)"/>
    <numFmt numFmtId="170" formatCode="_(* #,##0.0000_);_(* \(#,##0.0000\);_(* &quot;-&quot;??_);_(@_)"/>
    <numFmt numFmtId="171" formatCode="_(&quot;$&quot;* #,##0.0_);_(&quot;$&quot;* \(#,##0.0\);_(&quot;$&quot;* &quot;-&quot;??_);_(@_)"/>
    <numFmt numFmtId="172" formatCode="_(&quot;$&quot;* #,##0_);_(&quot;$&quot;* \(#,##0\);_(&quot;$&quot;* &quot;-&quot;??_);_(@_)"/>
    <numFmt numFmtId="173" formatCode="#,##0.0_);\(#,##0.0\)"/>
    <numFmt numFmtId="174" formatCode="0.0"/>
    <numFmt numFmtId="175" formatCode="0.0%"/>
    <numFmt numFmtId="176" formatCode="[$-409]dddd\,\ mmmm\ dd\,\ yyyy"/>
    <numFmt numFmtId="177" formatCode="_(* #,##0.0_);_(* \(#,##0.0\);_(* &quot;-&quot;??_);_(@_)"/>
    <numFmt numFmtId="178" formatCode="_(* #,##0_);_(* \(#,##0\);_(* &quot;-&quot;??_);_(@_)"/>
    <numFmt numFmtId="179" formatCode="&quot;$&quot;#,##0;\(&quot;$&quot;#,##0\)"/>
    <numFmt numFmtId="180" formatCode="#,##0\ ;\(#,##0\)"/>
    <numFmt numFmtId="181" formatCode="\(0\)"/>
    <numFmt numFmtId="182" formatCode="0000"/>
    <numFmt numFmtId="183" formatCode="yyyy"/>
    <numFmt numFmtId="184" formatCode="mm/dd/yy;@"/>
    <numFmt numFmtId="185" formatCode="&quot;$&quot;#,##0.0;\(&quot;$&quot;#,##0.0\)"/>
    <numFmt numFmtId="186" formatCode="&quot;$&quot;#,##0.0_);\(&quot;$&quot;#,##0.0\)"/>
    <numFmt numFmtId="187" formatCode="0.000%"/>
    <numFmt numFmtId="188" formatCode="[$-409]mmm\-yy;@"/>
    <numFmt numFmtId="189" formatCode="#,##0.00;#,##0.00\-"/>
    <numFmt numFmtId="190" formatCode="#,##0;[Red]\(#,##0\)"/>
    <numFmt numFmtId="191" formatCode="#,##0;[Red]\(#,##0\);0"/>
    <numFmt numFmtId="192" formatCode="m/d/yy;@"/>
    <numFmt numFmtId="193" formatCode="_(* #,##0.000_);_(* \(#,##0.000\);_(* &quot;-&quot;???_);_(@_)"/>
    <numFmt numFmtId="194" formatCode="[$-409]mmmm\ d\,\ yyyy;@"/>
    <numFmt numFmtId="195" formatCode="&quot;Yes&quot;;&quot;Yes&quot;;&quot;No&quot;"/>
    <numFmt numFmtId="196" formatCode="&quot;True&quot;;&quot;True&quot;;&quot;False&quot;"/>
    <numFmt numFmtId="197" formatCode="&quot;On&quot;;&quot;On&quot;;&quot;Off&quot;"/>
    <numFmt numFmtId="198" formatCode="[$€-2]\ #,##0.00_);[Red]\([$€-2]\ #,##0.00\)"/>
  </numFmts>
  <fonts count="12">
    <font>
      <sz val="10"/>
      <name val="Arial"/>
      <family val="0"/>
    </font>
    <font>
      <u val="single"/>
      <sz val="10"/>
      <color indexed="36"/>
      <name val="Arial"/>
      <family val="0"/>
    </font>
    <font>
      <u val="single"/>
      <sz val="10"/>
      <color indexed="12"/>
      <name val="Arial"/>
      <family val="0"/>
    </font>
    <font>
      <b/>
      <sz val="10"/>
      <name val="Arial"/>
      <family val="2"/>
    </font>
    <font>
      <sz val="8"/>
      <name val="Arial"/>
      <family val="0"/>
    </font>
    <font>
      <sz val="10.5"/>
      <name val="Univers"/>
      <family val="2"/>
    </font>
    <font>
      <sz val="9"/>
      <name val="Univers"/>
      <family val="2"/>
    </font>
    <font>
      <sz val="9"/>
      <name val="Arial"/>
      <family val="0"/>
    </font>
    <font>
      <sz val="10"/>
      <name val="Univers"/>
      <family val="0"/>
    </font>
    <font>
      <b/>
      <u val="single"/>
      <sz val="10"/>
      <name val="Arial"/>
      <family val="2"/>
    </font>
    <font>
      <vertAlign val="superscript"/>
      <sz val="9"/>
      <name val="Univers"/>
      <family val="2"/>
    </font>
    <font>
      <vertAlign val="superscript"/>
      <sz val="10"/>
      <name val="Arial"/>
      <family val="2"/>
    </font>
  </fonts>
  <fills count="2">
    <fill>
      <patternFill/>
    </fill>
    <fill>
      <patternFill patternType="gray125"/>
    </fill>
  </fills>
  <borders count="29">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double"/>
      <top style="thin"/>
      <bottom>
        <color indexed="63"/>
      </bottom>
    </border>
    <border>
      <left style="double"/>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style="double"/>
      <top>
        <color indexed="63"/>
      </top>
      <bottom style="thin"/>
    </border>
    <border>
      <left style="thin"/>
      <right style="thin"/>
      <top style="thin"/>
      <bottom style="thin"/>
    </border>
    <border>
      <left style="thin"/>
      <right style="double"/>
      <top style="thin"/>
      <bottom style="thin"/>
    </border>
    <border>
      <left style="double"/>
      <right>
        <color indexed="63"/>
      </right>
      <top style="thin"/>
      <bottom style="thin"/>
    </border>
    <border>
      <left>
        <color indexed="63"/>
      </left>
      <right>
        <color indexed="63"/>
      </right>
      <top style="thin"/>
      <bottom style="thin"/>
    </border>
    <border>
      <left>
        <color indexed="63"/>
      </left>
      <right style="thin"/>
      <top>
        <color indexed="63"/>
      </top>
      <bottom style="thin"/>
    </border>
    <border>
      <left>
        <color indexed="63"/>
      </left>
      <right style="thin"/>
      <top style="thin"/>
      <bottom>
        <color indexed="63"/>
      </bottom>
    </border>
    <border>
      <left>
        <color indexed="63"/>
      </left>
      <right style="thin"/>
      <top style="thin"/>
      <bottom style="thin"/>
    </border>
    <border>
      <left style="double"/>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style="thin"/>
      <right style="double"/>
      <top style="thin"/>
      <bottom style="double"/>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66">
    <xf numFmtId="0" fontId="0" fillId="0" borderId="0" xfId="0" applyAlignment="1">
      <alignment/>
    </xf>
    <xf numFmtId="0" fontId="0" fillId="0" borderId="0" xfId="21">
      <alignment/>
      <protection/>
    </xf>
    <xf numFmtId="0" fontId="0" fillId="0" borderId="0" xfId="21" applyBorder="1">
      <alignment/>
      <protection/>
    </xf>
    <xf numFmtId="0" fontId="0" fillId="0" borderId="0" xfId="21" applyAlignment="1">
      <alignment/>
      <protection/>
    </xf>
    <xf numFmtId="0" fontId="5" fillId="0" borderId="0" xfId="21" applyFont="1" applyAlignment="1">
      <alignment/>
      <protection/>
    </xf>
    <xf numFmtId="0" fontId="5" fillId="0" borderId="0" xfId="21" applyFont="1" applyAlignment="1">
      <alignment horizontal="centerContinuous"/>
      <protection/>
    </xf>
    <xf numFmtId="0" fontId="0" fillId="0" borderId="0" xfId="21" applyAlignment="1">
      <alignment horizontal="centerContinuous"/>
      <protection/>
    </xf>
    <xf numFmtId="0" fontId="5" fillId="0" borderId="1" xfId="21" applyFont="1" applyBorder="1" applyAlignment="1">
      <alignment horizontal="left"/>
      <protection/>
    </xf>
    <xf numFmtId="0" fontId="5" fillId="0" borderId="2" xfId="21" applyFont="1" applyBorder="1" applyAlignment="1">
      <alignment horizontal="left"/>
      <protection/>
    </xf>
    <xf numFmtId="0" fontId="5" fillId="0" borderId="2" xfId="21" applyFont="1" applyBorder="1" applyAlignment="1">
      <alignment horizontal="centerContinuous"/>
      <protection/>
    </xf>
    <xf numFmtId="0" fontId="5" fillId="0" borderId="3" xfId="21" applyFont="1" applyBorder="1" applyAlignment="1">
      <alignment horizontal="centerContinuous"/>
      <protection/>
    </xf>
    <xf numFmtId="0" fontId="5" fillId="0" borderId="4" xfId="21" applyFont="1" applyBorder="1" applyAlignment="1">
      <alignment horizontal="left" vertical="top"/>
      <protection/>
    </xf>
    <xf numFmtId="0" fontId="5" fillId="0" borderId="4" xfId="21" applyFont="1" applyBorder="1">
      <alignment/>
      <protection/>
    </xf>
    <xf numFmtId="0" fontId="5" fillId="0" borderId="0" xfId="21" applyFont="1" applyBorder="1">
      <alignment/>
      <protection/>
    </xf>
    <xf numFmtId="0" fontId="5" fillId="0" borderId="5" xfId="21" applyFont="1" applyBorder="1">
      <alignment/>
      <protection/>
    </xf>
    <xf numFmtId="0" fontId="5" fillId="0" borderId="6" xfId="21" applyFont="1" applyBorder="1">
      <alignment/>
      <protection/>
    </xf>
    <xf numFmtId="0" fontId="5" fillId="0" borderId="7" xfId="21" applyFont="1" applyBorder="1">
      <alignment/>
      <protection/>
    </xf>
    <xf numFmtId="0" fontId="5" fillId="0" borderId="8" xfId="21" applyFont="1" applyBorder="1">
      <alignment/>
      <protection/>
    </xf>
    <xf numFmtId="0" fontId="5" fillId="0" borderId="0" xfId="21" applyFont="1">
      <alignment/>
      <protection/>
    </xf>
    <xf numFmtId="166" fontId="5" fillId="0" borderId="0" xfId="21" applyNumberFormat="1" applyFont="1" applyBorder="1" applyAlignment="1">
      <alignment horizontal="center"/>
      <protection/>
    </xf>
    <xf numFmtId="0" fontId="5" fillId="0" borderId="9" xfId="21" applyFont="1" applyBorder="1">
      <alignment/>
      <protection/>
    </xf>
    <xf numFmtId="0" fontId="5" fillId="0" borderId="10" xfId="21" applyFont="1" applyBorder="1">
      <alignment/>
      <protection/>
    </xf>
    <xf numFmtId="0" fontId="5" fillId="0" borderId="11" xfId="21" applyFont="1" applyBorder="1" applyAlignment="1">
      <alignment horizontal="center"/>
      <protection/>
    </xf>
    <xf numFmtId="0" fontId="5" fillId="0" borderId="12" xfId="21" applyFont="1" applyBorder="1" applyAlignment="1">
      <alignment horizontal="center"/>
      <protection/>
    </xf>
    <xf numFmtId="0" fontId="5" fillId="0" borderId="13" xfId="21" applyFont="1" applyBorder="1">
      <alignment/>
      <protection/>
    </xf>
    <xf numFmtId="0" fontId="5" fillId="0" borderId="14" xfId="21" applyFont="1" applyBorder="1">
      <alignment/>
      <protection/>
    </xf>
    <xf numFmtId="0" fontId="5" fillId="0" borderId="15" xfId="21" applyFont="1" applyBorder="1" applyAlignment="1">
      <alignment horizontal="center"/>
      <protection/>
    </xf>
    <xf numFmtId="0" fontId="5" fillId="0" borderId="16" xfId="21" applyFont="1" applyBorder="1" applyAlignment="1">
      <alignment horizontal="center"/>
      <protection/>
    </xf>
    <xf numFmtId="182" fontId="6" fillId="0" borderId="17" xfId="21" applyNumberFormat="1" applyFont="1" applyBorder="1" applyAlignment="1">
      <alignment horizontal="center" vertical="center"/>
      <protection/>
    </xf>
    <xf numFmtId="0" fontId="6" fillId="0" borderId="17" xfId="21" applyFont="1" applyBorder="1" applyAlignment="1">
      <alignment vertical="center" wrapText="1"/>
      <protection/>
    </xf>
    <xf numFmtId="166" fontId="6" fillId="0" borderId="17" xfId="21" applyNumberFormat="1" applyFont="1" applyBorder="1" applyAlignment="1">
      <alignment horizontal="center" vertical="center"/>
      <protection/>
    </xf>
    <xf numFmtId="166" fontId="6" fillId="0" borderId="18" xfId="21" applyNumberFormat="1" applyFont="1" applyBorder="1" applyAlignment="1">
      <alignment horizontal="center" vertical="center"/>
      <protection/>
    </xf>
    <xf numFmtId="0" fontId="7" fillId="0" borderId="0" xfId="21" applyFont="1" applyAlignment="1">
      <alignment vertical="center"/>
      <protection/>
    </xf>
    <xf numFmtId="0" fontId="5" fillId="0" borderId="19" xfId="21" applyFont="1" applyBorder="1">
      <alignment/>
      <protection/>
    </xf>
    <xf numFmtId="0" fontId="5" fillId="0" borderId="20" xfId="21" applyFont="1" applyBorder="1">
      <alignment/>
      <protection/>
    </xf>
    <xf numFmtId="0" fontId="5" fillId="0" borderId="17" xfId="21" applyFont="1" applyBorder="1">
      <alignment/>
      <protection/>
    </xf>
    <xf numFmtId="166" fontId="5" fillId="0" borderId="17" xfId="21" applyNumberFormat="1" applyFont="1" applyBorder="1" applyAlignment="1">
      <alignment horizontal="center"/>
      <protection/>
    </xf>
    <xf numFmtId="166" fontId="5" fillId="0" borderId="18" xfId="21" applyNumberFormat="1" applyFont="1" applyBorder="1" applyAlignment="1">
      <alignment horizontal="center"/>
      <protection/>
    </xf>
    <xf numFmtId="3" fontId="5" fillId="0" borderId="0" xfId="21" applyNumberFormat="1" applyFont="1">
      <alignment/>
      <protection/>
    </xf>
    <xf numFmtId="0" fontId="5" fillId="0" borderId="21" xfId="21" applyFont="1" applyBorder="1">
      <alignment/>
      <protection/>
    </xf>
    <xf numFmtId="0" fontId="6" fillId="0" borderId="17" xfId="21" applyFont="1" applyBorder="1" applyAlignment="1">
      <alignment horizontal="center" vertical="center" wrapText="1"/>
      <protection/>
    </xf>
    <xf numFmtId="0" fontId="5" fillId="0" borderId="10" xfId="21" applyFont="1" applyBorder="1" applyAlignment="1">
      <alignment horizontal="center"/>
      <protection/>
    </xf>
    <xf numFmtId="0" fontId="5" fillId="0" borderId="22" xfId="21" applyFont="1" applyBorder="1" applyAlignment="1">
      <alignment horizontal="center"/>
      <protection/>
    </xf>
    <xf numFmtId="0" fontId="5" fillId="0" borderId="14" xfId="21" applyFont="1" applyBorder="1" applyAlignment="1">
      <alignment horizontal="center"/>
      <protection/>
    </xf>
    <xf numFmtId="0" fontId="5" fillId="0" borderId="21" xfId="21" applyFont="1" applyBorder="1" applyAlignment="1">
      <alignment horizontal="center"/>
      <protection/>
    </xf>
    <xf numFmtId="0" fontId="5" fillId="0" borderId="23" xfId="21" applyFont="1" applyBorder="1">
      <alignment/>
      <protection/>
    </xf>
    <xf numFmtId="166" fontId="6" fillId="0" borderId="23" xfId="21" applyNumberFormat="1" applyFont="1" applyBorder="1" applyAlignment="1">
      <alignment horizontal="center"/>
      <protection/>
    </xf>
    <xf numFmtId="166" fontId="6" fillId="0" borderId="17" xfId="21" applyNumberFormat="1" applyFont="1" applyBorder="1" applyAlignment="1">
      <alignment horizontal="center"/>
      <protection/>
    </xf>
    <xf numFmtId="166" fontId="6" fillId="0" borderId="18" xfId="21" applyNumberFormat="1" applyFont="1" applyBorder="1" applyAlignment="1">
      <alignment horizontal="center"/>
      <protection/>
    </xf>
    <xf numFmtId="3" fontId="0" fillId="0" borderId="0" xfId="21" applyNumberFormat="1" applyBorder="1">
      <alignment/>
      <protection/>
    </xf>
    <xf numFmtId="3" fontId="0" fillId="0" borderId="0" xfId="21" applyNumberFormat="1">
      <alignment/>
      <protection/>
    </xf>
    <xf numFmtId="0" fontId="5" fillId="0" borderId="24" xfId="21" applyFont="1" applyBorder="1">
      <alignment/>
      <protection/>
    </xf>
    <xf numFmtId="0" fontId="5" fillId="0" borderId="25" xfId="21" applyFont="1" applyBorder="1">
      <alignment/>
      <protection/>
    </xf>
    <xf numFmtId="0" fontId="5" fillId="0" borderId="26" xfId="21" applyFont="1" applyBorder="1">
      <alignment/>
      <protection/>
    </xf>
    <xf numFmtId="166" fontId="5" fillId="0" borderId="27" xfId="21" applyNumberFormat="1" applyFont="1" applyBorder="1" applyAlignment="1">
      <alignment horizontal="center"/>
      <protection/>
    </xf>
    <xf numFmtId="166" fontId="5" fillId="0" borderId="28" xfId="21" applyNumberFormat="1" applyFont="1" applyBorder="1" applyAlignment="1">
      <alignment horizontal="center"/>
      <protection/>
    </xf>
    <xf numFmtId="0" fontId="8" fillId="0" borderId="0" xfId="21" applyFont="1">
      <alignment/>
      <protection/>
    </xf>
    <xf numFmtId="37" fontId="0" fillId="0" borderId="0" xfId="21" applyNumberFormat="1">
      <alignment/>
      <protection/>
    </xf>
    <xf numFmtId="37" fontId="3" fillId="0" borderId="0" xfId="21" applyNumberFormat="1" applyFont="1" applyBorder="1">
      <alignment/>
      <protection/>
    </xf>
    <xf numFmtId="0" fontId="6" fillId="0" borderId="19" xfId="21" applyFont="1" applyBorder="1" applyAlignment="1">
      <alignment horizontal="center" vertical="center" wrapText="1"/>
      <protection/>
    </xf>
    <xf numFmtId="0" fontId="6" fillId="0" borderId="23" xfId="21" applyFont="1" applyBorder="1" applyAlignment="1">
      <alignment horizontal="center" vertical="center" wrapText="1"/>
      <protection/>
    </xf>
    <xf numFmtId="0" fontId="5" fillId="0" borderId="0" xfId="21" applyFont="1" applyBorder="1" applyAlignment="1">
      <alignment horizontal="left" wrapText="1"/>
      <protection/>
    </xf>
    <xf numFmtId="0" fontId="0" fillId="0" borderId="0" xfId="21" applyAlignment="1">
      <alignment wrapText="1"/>
      <protection/>
    </xf>
    <xf numFmtId="0" fontId="0" fillId="0" borderId="5" xfId="21" applyBorder="1" applyAlignment="1">
      <alignment wrapText="1"/>
      <protection/>
    </xf>
    <xf numFmtId="0" fontId="6" fillId="0" borderId="19" xfId="21" applyFont="1" applyBorder="1" applyAlignment="1">
      <alignment horizontal="center" vertical="center"/>
      <protection/>
    </xf>
    <xf numFmtId="0" fontId="6" fillId="0" borderId="23" xfId="21" applyFont="1" applyBorder="1" applyAlignment="1">
      <alignment horizontal="center" vertical="center"/>
      <protection/>
    </xf>
  </cellXfs>
  <cellStyles count="9">
    <cellStyle name="Normal" xfId="0"/>
    <cellStyle name="Comma" xfId="15"/>
    <cellStyle name="Comma [0]" xfId="16"/>
    <cellStyle name="Currency" xfId="17"/>
    <cellStyle name="Currency [0]" xfId="18"/>
    <cellStyle name="Followed Hyperlink" xfId="19"/>
    <cellStyle name="Hyperlink" xfId="20"/>
    <cellStyle name="Normal_Copy of 2006 Omnibus Request Form 1st Q  KlahanieFromRoad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219075</xdr:colOff>
      <xdr:row>34</xdr:row>
      <xdr:rowOff>76200</xdr:rowOff>
    </xdr:from>
    <xdr:ext cx="6305550" cy="5534025"/>
    <xdr:sp>
      <xdr:nvSpPr>
        <xdr:cNvPr id="1" name="TextBox 1"/>
        <xdr:cNvSpPr txBox="1">
          <a:spLocks noChangeArrowheads="1"/>
        </xdr:cNvSpPr>
      </xdr:nvSpPr>
      <xdr:spPr>
        <a:xfrm>
          <a:off x="219075" y="7581900"/>
          <a:ext cx="6305550" cy="5534025"/>
        </a:xfrm>
        <a:prstGeom prst="rect">
          <a:avLst/>
        </a:prstGeom>
        <a:noFill/>
        <a:ln w="9525" cmpd="sng">
          <a:noFill/>
        </a:ln>
      </xdr:spPr>
      <xdr:txBody>
        <a:bodyPr vertOverflow="clip" wrap="square"/>
        <a:p>
          <a:pPr algn="l">
            <a:defRPr/>
          </a:pPr>
          <a:r>
            <a:rPr lang="en-US" cap="none" sz="1000" b="0" i="0" u="none" baseline="30000">
              <a:latin typeface="Arial"/>
              <a:ea typeface="Arial"/>
              <a:cs typeface="Arial"/>
            </a:rPr>
            <a:t>1</a:t>
          </a:r>
          <a:r>
            <a:rPr lang="en-US" cap="none" sz="1000" b="0" i="0" u="none" baseline="0">
              <a:latin typeface="Arial"/>
              <a:ea typeface="Arial"/>
              <a:cs typeface="Arial"/>
            </a:rPr>
            <a:t>In 2006, King County experienced two sets of severe winter storms at the beginning and end of the year.  The storms caused county roads to flood; underpinnings to fail; hillsides to wash out onto roadways; and roads, slopes and drainage facilities to fail.  The 2006 First Quarter Omnibus appropriated $2,420,495 to address the storm emergency response and repair needs for the first set of storms.  At the end of the year, the "November Election Eve Storm" and the "December 14 Severe Storm" damage resulted in the adoption of an emergency $7.5 million supplemental in December.After reviewing and reconciling all storm damage repair project costs and federal storm grant awards, RSD  requires a $794,349 increase in operating budget authority to address the projects remaining in 2007.  
</a:t>
          </a:r>
          <a:r>
            <a:rPr lang="en-US" cap="none" sz="1000" b="0" i="0" u="none" baseline="30000">
              <a:latin typeface="Arial"/>
              <a:ea typeface="Arial"/>
              <a:cs typeface="Arial"/>
            </a:rPr>
            <a:t>2</a:t>
          </a:r>
          <a:r>
            <a:rPr lang="en-US" cap="none" sz="1000" b="0" i="0" u="none" baseline="0">
              <a:latin typeface="Arial"/>
              <a:ea typeface="Arial"/>
              <a:cs typeface="Arial"/>
            </a:rPr>
            <a:t>In total, 151 separate repair and response locations as a result of the late 2007 storms have been or will be addressed for a total cost of $10.4 million.  The Federal Highway Administration and Federal Emergency Management Administration have awarded $5.4 million in grants to RSD.  The remaining costs will be covered by approximately $3.5 million in 2006 RSD fund balance, $1,020,000 in residual RID Guaranty fund balance transferred to the Road Fund, and $450,000 in 2007 CIP project cancellations.  An additional $12,000 appropriation in the RID Guaranty fund is needed to pay required bond call expenses.  
</a:t>
          </a:r>
          <a:r>
            <a:rPr lang="en-US" cap="none" sz="1000" b="0" i="0" u="none" baseline="30000">
              <a:latin typeface="Arial"/>
              <a:ea typeface="Arial"/>
              <a:cs typeface="Arial"/>
            </a:rPr>
            <a:t>3</a:t>
          </a:r>
          <a:r>
            <a:rPr lang="en-US" cap="none" sz="1000" b="0" i="0" u="none" baseline="0">
              <a:latin typeface="Arial"/>
              <a:ea typeface="Arial"/>
              <a:cs typeface="Arial"/>
            </a:rPr>
            <a:t>Funding for the remaining storm costs will result from reducing the operating fund transfer to the Construction Fund and disappropriating funding for two CIP projects:
</a:t>
          </a:r>
          <a:r>
            <a:rPr lang="en-US" cap="none" sz="1000" b="1" i="0" u="sng" baseline="0">
              <a:latin typeface="Arial"/>
              <a:ea typeface="Arial"/>
              <a:cs typeface="Arial"/>
            </a:rPr>
            <a:t>CIP Project #200202,</a:t>
          </a:r>
          <a:r>
            <a:rPr lang="en-US" cap="none" sz="1000" b="0" i="0" u="none" baseline="0">
              <a:latin typeface="Arial"/>
              <a:ea typeface="Arial"/>
              <a:cs typeface="Arial"/>
            </a:rPr>
            <a:t> SE Middle Fork Snoqualmie River Road, &lt;$200,000&gt;  This is a joint project with Federal Highway Administration to reconstruct 10.74 miles of roadway within the Mt. Baker-Snoqualmie National Forest.  It is being cancelled because the cost to design and construct the proposed improvements is significantly higher than FHWA and King County can jointly fund.  
</a:t>
          </a:r>
          <a:r>
            <a:rPr lang="en-US" cap="none" sz="1000" b="1" i="0" u="sng" baseline="0">
              <a:latin typeface="Arial"/>
              <a:ea typeface="Arial"/>
              <a:cs typeface="Arial"/>
            </a:rPr>
            <a:t>CIP Project RDCW28</a:t>
          </a:r>
          <a:r>
            <a:rPr lang="en-US" cap="none" sz="1000" b="0" i="0" u="none" baseline="0">
              <a:latin typeface="Arial"/>
              <a:ea typeface="Arial"/>
              <a:cs typeface="Arial"/>
            </a:rPr>
            <a:t>, Issaquah Fall City Road Pedestrian Improvements, &lt;$250,000&gt;  A portion of the $500,000 set aside for a walkway along Issaquah Fall City Road will be disappropriated.  RSD will seek out grants and matching funds from the School District to fund potential projects.  Further discussion of the project is available in a proviso response transmitted to council on March 30, 2007 (2007-0234).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amenzk\Local%20Settings\Temporary%20Internet%20Files\OLK116\3Q%20Omnibus%20-%202006%20Winter%20Storm%20Work%20Completed%20in%2020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nancial%20Plans\2006%20plans\2006%20Council%20Adopted%20Version%20final%20levy%20worksheet%20Klahanie%20Add%20Back.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P\99fp\sammnetrevlos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gregs\Local%20Settings\Temporary%20Internet%20Files\OLK3\03DecantFiscal%20Not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ocuments%20and%20Settings\GANGWERB\Local%20Settings\Temporary%20Internet%20Files\OLKCE\2006_PSQ.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Documents%20and%20Settings\gregs\My%20Documents\data\XLDATA\GREGSTUF\2004%20budget\Proposals\maintenance\Maint%20Cities%2020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07 Omnibus 3Q Winter Storm"/>
      <sheetName val="Financial Plan"/>
      <sheetName val="Fiscal Note"/>
      <sheetName val="Rollup Summary"/>
      <sheetName val="Rev. Jan-Feb 06  "/>
      <sheetName val="Nov 2006 Storm"/>
      <sheetName val="Dec 06 Storm"/>
      <sheetName val="Line Item Accounts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Name val="finlpln"/>
      <sheetName val="CIP to Operating CIP Xfer Adj"/>
      <sheetName val="EXP"/>
      <sheetName val="revs"/>
      <sheetName val="prop tax "/>
      <sheetName val="Property Tax Growth Overview"/>
      <sheetName val="gas"/>
      <sheetName val="New Gas KC Roads Half Cent"/>
      <sheetName val="2003-5 PROPERTY Sales"/>
      <sheetName val="Covington Pit "/>
      <sheetName val="FBXWLK"/>
      <sheetName val="Decant Fiancnial Plan"/>
      <sheetName val="Equip Underutiliz Adjust 2005"/>
      <sheetName val="Haugen Roads"/>
      <sheetName val="Cadmen Plan"/>
      <sheetName val="cadmen original revenu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Samm Net rev impact"/>
      <sheetName val="CIP Contribution"/>
      <sheetName val="99 CIP Contribution Assumpt"/>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scal Note "/>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mary"/>
      <sheetName val="General"/>
      <sheetName val="CF"/>
      <sheetName val="EMS"/>
      <sheetName val="Roads"/>
      <sheetName val="Parks FP"/>
      <sheetName val="Exec NC"/>
      <sheetName val="2004 Exec Proposed (rev)"/>
    </sheetNames>
    <sheetDataSet>
      <sheetData sheetId="6">
        <row r="2">
          <cell r="A2" t="str">
            <v>Actuals from the Assessor's Office</v>
          </cell>
        </row>
        <row r="3">
          <cell r="A3" t="str">
            <v>Final Assessed Valuation (taxable)</v>
          </cell>
        </row>
        <row r="4">
          <cell r="A4" t="str">
            <v>of which Final New Construction</v>
          </cell>
        </row>
        <row r="5">
          <cell r="A5" t="str">
            <v>of which Local New Construction</v>
          </cell>
        </row>
        <row r="6">
          <cell r="A6" t="str">
            <v>of which Utility New Construction</v>
          </cell>
        </row>
        <row r="7">
          <cell r="A7" t="str">
            <v>Implied New Construction Rate</v>
          </cell>
        </row>
        <row r="8">
          <cell r="A8" t="str">
            <v>of which Revaluation</v>
          </cell>
        </row>
        <row r="9">
          <cell r="A9" t="str">
            <v>Implied Revaluation Increase</v>
          </cell>
        </row>
        <row r="10">
          <cell r="A10" t="str">
            <v>Refund Levy</v>
          </cell>
        </row>
        <row r="11">
          <cell r="A11" t="str">
            <v>Omits Levy</v>
          </cell>
        </row>
        <row r="12">
          <cell r="A12" t="str">
            <v>Regular Levy Rate</v>
          </cell>
        </row>
        <row r="14">
          <cell r="A14" t="str">
            <v>Proposed/Outyear Assumptions</v>
          </cell>
        </row>
        <row r="15">
          <cell r="A15" t="str">
            <v>Assumed Total Assessed Valuation (taxable)</v>
          </cell>
        </row>
        <row r="16">
          <cell r="A16" t="str">
            <v>Assumed Revaluation Increase</v>
          </cell>
        </row>
        <row r="17">
          <cell r="A17" t="str">
            <v>Assumed Revaluation Rate</v>
          </cell>
        </row>
        <row r="18">
          <cell r="A18" t="str">
            <v>Assumed New Construction $$</v>
          </cell>
        </row>
        <row r="19">
          <cell r="A19" t="str">
            <v>of which Local New Construction</v>
          </cell>
        </row>
        <row r="20">
          <cell r="A20" t="str">
            <v>of which Utility New Construction</v>
          </cell>
        </row>
        <row r="21">
          <cell r="A21" t="str">
            <v>Assumed New Construction Rate</v>
          </cell>
        </row>
        <row r="23">
          <cell r="A23" t="str">
            <v>Assumed Refund Levy</v>
          </cell>
        </row>
        <row r="24">
          <cell r="A24" t="str">
            <v>Assumed Omits Levy</v>
          </cell>
        </row>
        <row r="27">
          <cell r="A27" t="str">
            <v>TAX ROLL:</v>
          </cell>
          <cell r="B27">
            <v>2002</v>
          </cell>
          <cell r="C27">
            <v>2003</v>
          </cell>
          <cell r="D27">
            <v>2004</v>
          </cell>
          <cell r="E27">
            <v>2005</v>
          </cell>
          <cell r="F27">
            <v>2006</v>
          </cell>
          <cell r="G27">
            <v>2007</v>
          </cell>
          <cell r="H27">
            <v>2008</v>
          </cell>
        </row>
        <row r="28">
          <cell r="A28" t="str">
            <v>TOTAL KING COUNTY, including Lid Lifts</v>
          </cell>
        </row>
        <row r="29">
          <cell r="A29" t="str">
            <v>Maximum allowable levy from prior year</v>
          </cell>
        </row>
        <row r="30">
          <cell r="A30" t="str">
            <v>Subtract expired lid lifts</v>
          </cell>
        </row>
        <row r="31">
          <cell r="A31" t="str">
            <v>Limit Factor</v>
          </cell>
        </row>
        <row r="32">
          <cell r="A32" t="str">
            <v>Limited Levy</v>
          </cell>
        </row>
        <row r="33">
          <cell r="A33" t="str">
            <v>NC x Prior year's reg levy rate (exc. lid lifts)</v>
          </cell>
        </row>
        <row r="34">
          <cell r="A34" t="str">
            <v>Total Limit Factor Levy (limited levy + NC levy)</v>
          </cell>
        </row>
        <row r="35">
          <cell r="A35" t="str">
            <v>First Year Lid Lifts</v>
          </cell>
        </row>
        <row r="36">
          <cell r="A36" t="str">
            <v>Total RCW 84.55 levy (use for next year's calculation)</v>
          </cell>
        </row>
        <row r="37">
          <cell r="A37" t="str">
            <v>Total Allowable levy (RCW 84.55 + refunds)</v>
          </cell>
        </row>
        <row r="38">
          <cell r="A38" t="str">
            <v>Allowable levy rate, without omits</v>
          </cell>
        </row>
        <row r="40">
          <cell r="A40" t="str">
            <v>Actual Levy</v>
          </cell>
        </row>
        <row r="41">
          <cell r="A41" t="str">
            <v>Actual Levy Rate, without omits</v>
          </cell>
        </row>
        <row r="42">
          <cell r="A42" t="str">
            <v>Banked Capacity</v>
          </cell>
        </row>
        <row r="44">
          <cell r="A44" t="str">
            <v>Maximum Statutory Levy</v>
          </cell>
        </row>
        <row r="45">
          <cell r="A45" t="str">
            <v>Statutory or Limit Factor applies?</v>
          </cell>
        </row>
        <row r="48">
          <cell r="A48" t="str">
            <v>Lid lift: AFIS</v>
          </cell>
        </row>
        <row r="49">
          <cell r="A49" t="str">
            <v>Limit factor x prior year's total allowable levy </v>
          </cell>
        </row>
        <row r="50">
          <cell r="A50" t="str">
            <v>NC x Prior year's AFIS levy rate</v>
          </cell>
        </row>
        <row r="51">
          <cell r="A51" t="str">
            <v>Total limited lid lift (limited levy + NC)</v>
          </cell>
        </row>
        <row r="52">
          <cell r="A52" t="str">
            <v>Maximum Statutory Levy</v>
          </cell>
        </row>
        <row r="53">
          <cell r="A53" t="str">
            <v>Statutory or Limit Factor applies?</v>
          </cell>
        </row>
        <row r="54">
          <cell r="A54" t="str">
            <v>Allowable lid lift (use for next year's calculation)</v>
          </cell>
        </row>
        <row r="55">
          <cell r="A55" t="str">
            <v>Allowable AFIS rate</v>
          </cell>
        </row>
        <row r="56">
          <cell r="A56" t="str">
            <v>Actual lid lift </v>
          </cell>
        </row>
        <row r="57">
          <cell r="A57" t="str">
            <v>Actual AFIS rate</v>
          </cell>
        </row>
        <row r="58">
          <cell r="A58" t="str">
            <v>**Adjustment Needed to Total Levy?</v>
          </cell>
        </row>
        <row r="59">
          <cell r="A59" t="str">
            <v>Cumulative AFIS</v>
          </cell>
        </row>
        <row r="61">
          <cell r="A61" t="str">
            <v>Lid lift: Metropolitan Parks</v>
          </cell>
        </row>
        <row r="62">
          <cell r="A62" t="str">
            <v>Limit factor x prior year's total allowable levy</v>
          </cell>
        </row>
        <row r="63">
          <cell r="A63" t="str">
            <v>Effect of new construction on lid lift</v>
          </cell>
        </row>
        <row r="64">
          <cell r="A64" t="str">
            <v>Total limited lid lift </v>
          </cell>
        </row>
        <row r="65">
          <cell r="A65" t="str">
            <v>Maximum Statutory Levy</v>
          </cell>
        </row>
        <row r="66">
          <cell r="A66" t="str">
            <v>Statutory or Limit Factor applies?</v>
          </cell>
        </row>
        <row r="67">
          <cell r="A67" t="str">
            <v>Allowable lid lift</v>
          </cell>
        </row>
        <row r="68">
          <cell r="A68" t="str">
            <v>Allowable Parks rate</v>
          </cell>
        </row>
        <row r="69">
          <cell r="A69" t="str">
            <v>Actual lid lift</v>
          </cell>
        </row>
        <row r="70">
          <cell r="A70" t="str">
            <v>Actual Parks rate</v>
          </cell>
        </row>
        <row r="71">
          <cell r="A71" t="str">
            <v>**Adjustment Needed to Total Levy?</v>
          </cell>
        </row>
        <row r="72">
          <cell r="A72" t="str">
            <v>Cumulative Parks</v>
          </cell>
        </row>
        <row r="74">
          <cell r="A74" t="str">
            <v>EMERGENCY MEDICAL SERVICES, excess levy</v>
          </cell>
        </row>
        <row r="75">
          <cell r="A75" t="str">
            <v>Maximum allowable levy from prior year</v>
          </cell>
        </row>
        <row r="76">
          <cell r="A76" t="str">
            <v>Limit Factor</v>
          </cell>
        </row>
        <row r="77">
          <cell r="A77" t="str">
            <v>Limited Levy</v>
          </cell>
        </row>
        <row r="78">
          <cell r="A78" t="str">
            <v>NC x Prior year's reg levy rate (exc. lid lifts)</v>
          </cell>
        </row>
        <row r="79">
          <cell r="A79" t="str">
            <v>Total Limit Factor Levy (limited levy + NC levy)</v>
          </cell>
        </row>
        <row r="80">
          <cell r="A80" t="str">
            <v>Maximum Statutory Levy (add omits)</v>
          </cell>
        </row>
        <row r="81">
          <cell r="A81" t="str">
            <v>Statutory or Limit Factor applies?</v>
          </cell>
        </row>
        <row r="82">
          <cell r="A82" t="str">
            <v>Total RCW 84.55 levy (use for next year's calculation)</v>
          </cell>
        </row>
        <row r="83">
          <cell r="A83" t="str">
            <v>EMS Refund Levy</v>
          </cell>
        </row>
        <row r="84">
          <cell r="A84" t="str">
            <v>Total Allowable levy (RCW 84.55 + refunds)</v>
          </cell>
        </row>
        <row r="85">
          <cell r="A85" t="str">
            <v>Allowable levy rate (update based on Assessor)</v>
          </cell>
        </row>
        <row r="86">
          <cell r="A86" t="str">
            <v>EMS Omitted Assessment Levy</v>
          </cell>
        </row>
        <row r="87">
          <cell r="A87" t="str">
            <v>Actual EMS levy</v>
          </cell>
        </row>
        <row r="88">
          <cell r="A88" t="str">
            <v>Actual EMS levy rate, without omits</v>
          </cell>
        </row>
        <row r="90">
          <cell r="A90" t="str">
            <v>Banked Capacity</v>
          </cell>
        </row>
        <row r="92">
          <cell r="A92" t="str">
            <v>CONSERVATION FUTURES</v>
          </cell>
        </row>
        <row r="93">
          <cell r="A93" t="str">
            <v>Maximum allowable levy from prior year</v>
          </cell>
        </row>
        <row r="94">
          <cell r="A94" t="str">
            <v>Limit Factor</v>
          </cell>
        </row>
        <row r="95">
          <cell r="A95" t="str">
            <v>Limited Levy</v>
          </cell>
        </row>
        <row r="96">
          <cell r="A96" t="str">
            <v>NC x Prior year's reg levy rate (exc. lid lifts)</v>
          </cell>
        </row>
        <row r="97">
          <cell r="A97" t="str">
            <v>Total Limit Factor Levy (limited levy + NC levy)</v>
          </cell>
        </row>
        <row r="98">
          <cell r="A98" t="str">
            <v>Maximum Statutory Levy (add omits)</v>
          </cell>
        </row>
        <row r="99">
          <cell r="A99" t="str">
            <v>Statutory or Limit Factor applies?</v>
          </cell>
        </row>
        <row r="100">
          <cell r="A100" t="str">
            <v>Total RCW 84.55 levy (use for next year's calculation)</v>
          </cell>
        </row>
        <row r="101">
          <cell r="A101" t="str">
            <v>Conservation Futures Refund Levy</v>
          </cell>
        </row>
        <row r="102">
          <cell r="A102" t="str">
            <v>Total Allowable levy (RCW 84.55 + refunds)</v>
          </cell>
        </row>
        <row r="103">
          <cell r="A103" t="str">
            <v>Allowable levy rate</v>
          </cell>
        </row>
        <row r="104">
          <cell r="A104" t="str">
            <v>Conservation Futures Omitted Assessment Levy</v>
          </cell>
        </row>
        <row r="105">
          <cell r="A105" t="str">
            <v>Actual CF Levy</v>
          </cell>
        </row>
        <row r="106">
          <cell r="A106" t="str">
            <v>Actual CF Levy Rate, without omits</v>
          </cell>
        </row>
        <row r="108">
          <cell r="A108" t="str">
            <v>Banked Capacity</v>
          </cell>
        </row>
        <row r="112">
          <cell r="A112" t="str">
            <v>NUMBERS for CERTIFICATION ORDINANCE</v>
          </cell>
        </row>
        <row r="113">
          <cell r="A113" t="str">
            <v>Current Expense (allowable regular minus below)</v>
          </cell>
        </row>
        <row r="114">
          <cell r="A114" t="str">
            <v>Bond Redemption - Limited (from CX fin plan)</v>
          </cell>
        </row>
        <row r="115">
          <cell r="A115" t="str">
            <v>Human Services Fund/Mental Health (1% + NC)</v>
          </cell>
        </row>
        <row r="116">
          <cell r="A116" t="str">
            <v>Veterans (1% + NC)</v>
          </cell>
        </row>
        <row r="117">
          <cell r="A117" t="str">
            <v>River Improvement (1% + NC)</v>
          </cell>
        </row>
        <row r="118">
          <cell r="A118" t="str">
            <v>Inter-county River Improvement (1% + NC)</v>
          </cell>
        </row>
        <row r="119">
          <cell r="A119" t="str">
            <v>AFIS (actual)</v>
          </cell>
        </row>
        <row r="120">
          <cell r="A120" t="str">
            <v>Parks (actual)</v>
          </cell>
        </row>
        <row r="122">
          <cell r="A122" t="str">
            <v>EMS (allowable)</v>
          </cell>
        </row>
        <row r="123">
          <cell r="A123" t="str">
            <v>Conservation Futures (allowable)</v>
          </cell>
        </row>
        <row r="125">
          <cell r="A125" t="str">
            <v>Unlimited G.O. Bonds (from Finance)</v>
          </cell>
        </row>
        <row r="126">
          <cell r="A126" t="str">
            <v>Roads (from Roads Division)</v>
          </cell>
        </row>
        <row r="127">
          <cell r="A127" t="str">
            <v>Green River</v>
          </cell>
        </row>
        <row r="129">
          <cell r="A129" t="str">
            <v>FINANCIAL PLAN NUMBERS</v>
          </cell>
        </row>
        <row r="130">
          <cell r="A130" t="str">
            <v>Current Expense before Debt Service</v>
          </cell>
        </row>
        <row r="131">
          <cell r="A131" t="str">
            <v>Apply 97.25% collection rate - # for CX fin plan</v>
          </cell>
        </row>
        <row r="132">
          <cell r="A132" t="str">
            <v>0.03 to assessors line</v>
          </cell>
        </row>
        <row r="133">
          <cell r="A133" t="str">
            <v>0.97 to Finance line</v>
          </cell>
        </row>
        <row r="135">
          <cell r="A135" t="str">
            <v>Adjustments to Financial Plan number</v>
          </cell>
        </row>
        <row r="136">
          <cell r="A136" t="str">
            <v>Implied collection rate</v>
          </cell>
        </row>
        <row r="138">
          <cell r="A138" t="str">
            <v>**The AFIS and Parks lid lifts are part of the Total County Levy.  Growth rates on the lid lifts and the total levy are capped at 1% + new construction.</v>
          </cell>
        </row>
        <row r="139">
          <cell r="A139" t="str">
            <v>     An actual lid lift in any year must be at least as large as its value in the first year in order for the Total County Levy to rise at a full 1% +NC. </v>
          </cell>
        </row>
        <row r="140">
          <cell r="A140" t="str">
            <v>     If an actual lid lift in any year is less than its value in the first year, the Total County Levy must be adjusted such that its value without the lid lift rises at no more than 1% +NC.</v>
          </cell>
        </row>
        <row r="142">
          <cell r="A142" t="str">
            <v>*OMITS:  For limited levies, the omits levy is not added to the total allowable levy.  Moreover, the omits levy must be subtracted off of the allowable levy when calculating the levy rate to be used for the following year.</v>
          </cell>
        </row>
        <row r="143">
          <cell r="A143" t="str">
            <v>For statutory levies, the omits levy is added to the statutory levy to arrive at the allowable levy.</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ITY 2B"/>
      <sheetName val="rollup"/>
      <sheetName val="citysummary"/>
      <sheetName val="EO"/>
      <sheetName val="UW"/>
      <sheetName val="TD"/>
      <sheetName val="STAcc"/>
      <sheetName val="BurienAcc"/>
      <sheetName val="WoodAcc"/>
      <sheetName val="ShoreAcc"/>
      <sheetName val="NewcAcc"/>
      <sheetName val="LFPAcc"/>
      <sheetName val="CovAcc"/>
      <sheetName val="MVAcc"/>
      <sheetName val="KenAcc"/>
      <sheetName val="SamA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1"/>
    <pageSetUpPr fitToPage="1"/>
  </sheetPr>
  <dimension ref="A1:K39"/>
  <sheetViews>
    <sheetView tabSelected="1" workbookViewId="0" topLeftCell="A1">
      <selection activeCell="A1" sqref="A1"/>
    </sheetView>
  </sheetViews>
  <sheetFormatPr defaultColWidth="9.140625" defaultRowHeight="12.75"/>
  <cols>
    <col min="1" max="1" width="5.28125" style="1" customWidth="1"/>
    <col min="2" max="2" width="11.140625" style="1" customWidth="1"/>
    <col min="3" max="3" width="11.421875" style="1" customWidth="1"/>
    <col min="4" max="5" width="13.140625" style="1" customWidth="1"/>
    <col min="6" max="6" width="14.28125" style="1" customWidth="1"/>
    <col min="7" max="8" width="14.57421875" style="1" customWidth="1"/>
    <col min="9" max="10" width="10.57421875" style="1" customWidth="1"/>
    <col min="11" max="11" width="17.7109375" style="1" customWidth="1"/>
    <col min="12" max="16384" width="8.8515625" style="1" customWidth="1"/>
  </cols>
  <sheetData>
    <row r="1" spans="2:8" s="3" customFormat="1" ht="14.25" thickBot="1">
      <c r="B1" s="4"/>
      <c r="C1" s="4"/>
      <c r="D1" s="5" t="s">
        <v>4</v>
      </c>
      <c r="E1" s="5"/>
      <c r="F1" s="5"/>
      <c r="G1" s="4"/>
      <c r="H1" s="4"/>
    </row>
    <row r="2" spans="1:9" ht="14.25" thickTop="1">
      <c r="A2" s="7" t="s">
        <v>5</v>
      </c>
      <c r="B2" s="8"/>
      <c r="C2" s="9"/>
      <c r="D2" s="9"/>
      <c r="E2" s="9"/>
      <c r="F2" s="9"/>
      <c r="G2" s="9"/>
      <c r="H2" s="10"/>
      <c r="I2" s="6"/>
    </row>
    <row r="3" spans="1:9" ht="13.5">
      <c r="A3" s="11" t="s">
        <v>6</v>
      </c>
      <c r="B3" s="61" t="s">
        <v>7</v>
      </c>
      <c r="C3" s="62"/>
      <c r="D3" s="62"/>
      <c r="E3" s="62"/>
      <c r="F3" s="62"/>
      <c r="G3" s="62"/>
      <c r="H3" s="63"/>
      <c r="I3" s="6"/>
    </row>
    <row r="4" spans="1:8" ht="13.5">
      <c r="A4" s="12" t="s">
        <v>8</v>
      </c>
      <c r="B4" s="13"/>
      <c r="C4" s="13"/>
      <c r="D4" s="13"/>
      <c r="E4" s="13"/>
      <c r="F4" s="13"/>
      <c r="G4" s="13"/>
      <c r="H4" s="14"/>
    </row>
    <row r="5" spans="1:8" ht="13.5">
      <c r="A5" s="12" t="s">
        <v>9</v>
      </c>
      <c r="B5" s="13"/>
      <c r="C5" s="13"/>
      <c r="D5" s="13"/>
      <c r="E5" s="13"/>
      <c r="F5" s="13"/>
      <c r="G5" s="13"/>
      <c r="H5" s="14"/>
    </row>
    <row r="6" spans="1:8" ht="14.25" thickBot="1">
      <c r="A6" s="15" t="s">
        <v>10</v>
      </c>
      <c r="B6" s="16"/>
      <c r="C6" s="16"/>
      <c r="D6" s="16"/>
      <c r="E6" s="16"/>
      <c r="F6" s="16"/>
      <c r="G6" s="16"/>
      <c r="H6" s="17"/>
    </row>
    <row r="7" spans="1:8" ht="14.25" thickTop="1">
      <c r="A7" s="18"/>
      <c r="B7" s="13" t="s">
        <v>11</v>
      </c>
      <c r="C7" s="18"/>
      <c r="D7" s="13"/>
      <c r="E7" s="13"/>
      <c r="F7" s="13"/>
      <c r="G7" s="13"/>
      <c r="H7" s="19">
        <f>E22-E14</f>
        <v>-5504691.1635</v>
      </c>
    </row>
    <row r="8" spans="1:8" ht="13.5">
      <c r="A8" s="18"/>
      <c r="B8" s="18" t="s">
        <v>12</v>
      </c>
      <c r="C8" s="18"/>
      <c r="D8" s="18"/>
      <c r="E8" s="18"/>
      <c r="F8" s="18"/>
      <c r="G8" s="18"/>
      <c r="H8" s="18"/>
    </row>
    <row r="9" spans="1:8" ht="13.5">
      <c r="A9" s="18"/>
      <c r="B9" s="13" t="s">
        <v>13</v>
      </c>
      <c r="C9" s="18"/>
      <c r="D9" s="18"/>
      <c r="E9" s="18"/>
      <c r="F9" s="18"/>
      <c r="G9" s="18"/>
      <c r="H9" s="18"/>
    </row>
    <row r="10" spans="1:8" ht="13.5">
      <c r="A10" s="20"/>
      <c r="B10" s="21" t="s">
        <v>14</v>
      </c>
      <c r="C10" s="22" t="s">
        <v>15</v>
      </c>
      <c r="D10" s="22" t="s">
        <v>16</v>
      </c>
      <c r="E10" s="22" t="s">
        <v>17</v>
      </c>
      <c r="F10" s="22" t="s">
        <v>18</v>
      </c>
      <c r="G10" s="22" t="s">
        <v>19</v>
      </c>
      <c r="H10" s="23" t="s">
        <v>20</v>
      </c>
    </row>
    <row r="11" spans="1:8" ht="13.5">
      <c r="A11" s="24"/>
      <c r="B11" s="25"/>
      <c r="C11" s="26" t="s">
        <v>0</v>
      </c>
      <c r="D11" s="26" t="s">
        <v>21</v>
      </c>
      <c r="E11" s="26">
        <v>2007</v>
      </c>
      <c r="F11" s="26">
        <v>2008</v>
      </c>
      <c r="G11" s="26">
        <v>2009</v>
      </c>
      <c r="H11" s="27">
        <v>2010</v>
      </c>
    </row>
    <row r="12" spans="1:8" s="32" customFormat="1" ht="36" customHeight="1">
      <c r="A12" s="64" t="s">
        <v>22</v>
      </c>
      <c r="B12" s="65"/>
      <c r="C12" s="28">
        <v>103</v>
      </c>
      <c r="D12" s="29" t="s">
        <v>23</v>
      </c>
      <c r="E12" s="30">
        <v>5411040.2335</v>
      </c>
      <c r="F12" s="30" t="s">
        <v>1</v>
      </c>
      <c r="G12" s="30" t="s">
        <v>1</v>
      </c>
      <c r="H12" s="31" t="s">
        <v>1</v>
      </c>
    </row>
    <row r="13" spans="1:8" s="32" customFormat="1" ht="48" customHeight="1">
      <c r="A13" s="64" t="s">
        <v>22</v>
      </c>
      <c r="B13" s="65"/>
      <c r="C13" s="28">
        <v>103</v>
      </c>
      <c r="D13" s="29" t="s">
        <v>24</v>
      </c>
      <c r="E13" s="30">
        <v>1020000</v>
      </c>
      <c r="F13" s="30"/>
      <c r="G13" s="30"/>
      <c r="H13" s="31"/>
    </row>
    <row r="14" spans="1:8" ht="13.5">
      <c r="A14" s="33"/>
      <c r="B14" s="34" t="s">
        <v>25</v>
      </c>
      <c r="C14" s="35"/>
      <c r="D14" s="35"/>
      <c r="E14" s="36">
        <v>6431040.2335</v>
      </c>
      <c r="F14" s="36">
        <f>SUM(F12:F12)</f>
        <v>0</v>
      </c>
      <c r="G14" s="36">
        <f>SUM(G12:G12)</f>
        <v>0</v>
      </c>
      <c r="H14" s="37">
        <f>SUM(H12:H12)</f>
        <v>0</v>
      </c>
    </row>
    <row r="15" spans="1:8" ht="13.5">
      <c r="A15" s="18"/>
      <c r="B15" s="18"/>
      <c r="C15" s="18"/>
      <c r="D15" s="18"/>
      <c r="E15" s="18"/>
      <c r="F15" s="38"/>
      <c r="G15" s="38"/>
      <c r="H15" s="38"/>
    </row>
    <row r="16" spans="1:8" ht="13.5">
      <c r="A16" s="13" t="s">
        <v>26</v>
      </c>
      <c r="B16" s="13"/>
      <c r="C16" s="13"/>
      <c r="D16" s="18"/>
      <c r="E16" s="18"/>
      <c r="F16" s="18"/>
      <c r="G16" s="18"/>
      <c r="H16" s="18"/>
    </row>
    <row r="17" spans="1:8" ht="13.5">
      <c r="A17" s="20"/>
      <c r="B17" s="21" t="s">
        <v>14</v>
      </c>
      <c r="C17" s="22" t="s">
        <v>15</v>
      </c>
      <c r="D17" s="22" t="s">
        <v>27</v>
      </c>
      <c r="E17" s="22" t="s">
        <v>17</v>
      </c>
      <c r="F17" s="22" t="s">
        <v>18</v>
      </c>
      <c r="G17" s="22" t="s">
        <v>19</v>
      </c>
      <c r="H17" s="23" t="s">
        <v>20</v>
      </c>
    </row>
    <row r="18" spans="1:8" ht="13.5">
      <c r="A18" s="24"/>
      <c r="B18" s="39"/>
      <c r="C18" s="26" t="s">
        <v>0</v>
      </c>
      <c r="D18" s="26"/>
      <c r="E18" s="26">
        <v>2007</v>
      </c>
      <c r="F18" s="26">
        <v>2008</v>
      </c>
      <c r="G18" s="26">
        <v>2009</v>
      </c>
      <c r="H18" s="27">
        <v>2010</v>
      </c>
    </row>
    <row r="19" spans="1:8" s="32" customFormat="1" ht="35.25" customHeight="1">
      <c r="A19" s="64" t="s">
        <v>37</v>
      </c>
      <c r="B19" s="65"/>
      <c r="C19" s="28">
        <v>103</v>
      </c>
      <c r="D19" s="40" t="s">
        <v>28</v>
      </c>
      <c r="E19" s="30">
        <v>794349</v>
      </c>
      <c r="F19" s="30" t="s">
        <v>1</v>
      </c>
      <c r="G19" s="30" t="s">
        <v>1</v>
      </c>
      <c r="H19" s="31" t="s">
        <v>1</v>
      </c>
    </row>
    <row r="20" spans="1:8" s="32" customFormat="1" ht="35.25" customHeight="1">
      <c r="A20" s="64" t="s">
        <v>38</v>
      </c>
      <c r="B20" s="65"/>
      <c r="C20" s="28">
        <v>103</v>
      </c>
      <c r="D20" s="40" t="s">
        <v>29</v>
      </c>
      <c r="E20" s="30">
        <v>-450000</v>
      </c>
      <c r="F20" s="30" t="s">
        <v>1</v>
      </c>
      <c r="G20" s="30" t="s">
        <v>1</v>
      </c>
      <c r="H20" s="31" t="s">
        <v>1</v>
      </c>
    </row>
    <row r="21" spans="1:8" s="32" customFormat="1" ht="35.25" customHeight="1">
      <c r="A21" s="59" t="s">
        <v>39</v>
      </c>
      <c r="B21" s="60"/>
      <c r="C21" s="28">
        <v>1150</v>
      </c>
      <c r="D21" s="40" t="s">
        <v>3</v>
      </c>
      <c r="E21" s="30">
        <v>1032000</v>
      </c>
      <c r="F21" s="30" t="s">
        <v>1</v>
      </c>
      <c r="G21" s="30" t="s">
        <v>1</v>
      </c>
      <c r="H21" s="31" t="s">
        <v>1</v>
      </c>
    </row>
    <row r="22" spans="1:8" ht="13.5">
      <c r="A22" s="33"/>
      <c r="B22" s="34" t="s">
        <v>2</v>
      </c>
      <c r="C22" s="35"/>
      <c r="D22" s="35"/>
      <c r="E22" s="36">
        <v>926349.07</v>
      </c>
      <c r="F22" s="36">
        <f>SUM(F20:F20)</f>
        <v>0</v>
      </c>
      <c r="G22" s="36">
        <f>SUM(G20:G20)</f>
        <v>0</v>
      </c>
      <c r="H22" s="37">
        <f>SUM(H20:H20)</f>
        <v>0</v>
      </c>
    </row>
    <row r="23" spans="1:8" ht="13.5">
      <c r="A23" s="18"/>
      <c r="B23" s="18"/>
      <c r="C23" s="18"/>
      <c r="D23" s="18"/>
      <c r="E23" s="18"/>
      <c r="F23" s="38"/>
      <c r="G23" s="38"/>
      <c r="H23" s="38"/>
    </row>
    <row r="24" spans="1:8" ht="13.5">
      <c r="A24" s="13" t="s">
        <v>30</v>
      </c>
      <c r="B24" s="13"/>
      <c r="C24" s="13"/>
      <c r="D24" s="13"/>
      <c r="E24" s="13"/>
      <c r="F24" s="18"/>
      <c r="G24" s="18"/>
      <c r="H24" s="18"/>
    </row>
    <row r="25" spans="1:11" ht="13.5">
      <c r="A25" s="20"/>
      <c r="B25" s="21"/>
      <c r="C25" s="41"/>
      <c r="D25" s="42"/>
      <c r="E25" s="22" t="s">
        <v>17</v>
      </c>
      <c r="F25" s="22" t="s">
        <v>18</v>
      </c>
      <c r="G25" s="22" t="s">
        <v>19</v>
      </c>
      <c r="H25" s="23" t="s">
        <v>20</v>
      </c>
      <c r="I25" s="2"/>
      <c r="J25" s="2"/>
      <c r="K25" s="2"/>
    </row>
    <row r="26" spans="1:11" ht="13.5">
      <c r="A26" s="24"/>
      <c r="B26" s="25"/>
      <c r="C26" s="43"/>
      <c r="D26" s="44"/>
      <c r="E26" s="26">
        <v>2006</v>
      </c>
      <c r="F26" s="26">
        <v>2007</v>
      </c>
      <c r="G26" s="26">
        <v>2008</v>
      </c>
      <c r="H26" s="27">
        <v>2009</v>
      </c>
      <c r="I26" s="2"/>
      <c r="J26" s="2"/>
      <c r="K26" s="2"/>
    </row>
    <row r="27" spans="1:11" ht="15" customHeight="1">
      <c r="A27" s="33" t="s">
        <v>31</v>
      </c>
      <c r="B27" s="34"/>
      <c r="C27" s="34"/>
      <c r="D27" s="45"/>
      <c r="E27" s="46">
        <v>357457</v>
      </c>
      <c r="F27" s="47" t="s">
        <v>1</v>
      </c>
      <c r="G27" s="47" t="s">
        <v>1</v>
      </c>
      <c r="H27" s="48" t="s">
        <v>1</v>
      </c>
      <c r="I27" s="49"/>
      <c r="J27" s="49"/>
      <c r="K27" s="49"/>
    </row>
    <row r="28" spans="1:11" ht="15" customHeight="1">
      <c r="A28" s="33" t="s">
        <v>32</v>
      </c>
      <c r="B28" s="34"/>
      <c r="C28" s="34"/>
      <c r="D28" s="45"/>
      <c r="E28" s="46">
        <v>436892</v>
      </c>
      <c r="F28" s="47" t="s">
        <v>1</v>
      </c>
      <c r="G28" s="47" t="s">
        <v>1</v>
      </c>
      <c r="H28" s="48" t="s">
        <v>1</v>
      </c>
      <c r="I28" s="49"/>
      <c r="J28" s="49"/>
      <c r="K28" s="49"/>
    </row>
    <row r="29" spans="1:9" ht="15" customHeight="1">
      <c r="A29" s="33" t="s">
        <v>33</v>
      </c>
      <c r="B29" s="34"/>
      <c r="C29" s="34"/>
      <c r="D29" s="45"/>
      <c r="E29" s="46">
        <v>0</v>
      </c>
      <c r="F29" s="47" t="s">
        <v>1</v>
      </c>
      <c r="G29" s="47" t="s">
        <v>1</v>
      </c>
      <c r="H29" s="48" t="s">
        <v>1</v>
      </c>
      <c r="I29" s="50"/>
    </row>
    <row r="30" spans="1:8" ht="15" customHeight="1">
      <c r="A30" s="33" t="s">
        <v>34</v>
      </c>
      <c r="B30" s="34"/>
      <c r="C30" s="34"/>
      <c r="D30" s="45"/>
      <c r="E30" s="47">
        <v>0</v>
      </c>
      <c r="F30" s="47" t="s">
        <v>1</v>
      </c>
      <c r="G30" s="47" t="s">
        <v>1</v>
      </c>
      <c r="H30" s="48" t="s">
        <v>1</v>
      </c>
    </row>
    <row r="31" spans="1:11" ht="14.25" thickBot="1">
      <c r="A31" s="51" t="s">
        <v>2</v>
      </c>
      <c r="B31" s="52"/>
      <c r="C31" s="52"/>
      <c r="D31" s="53"/>
      <c r="E31" s="54">
        <v>794349</v>
      </c>
      <c r="F31" s="54">
        <f>SUM(F27:F30)</f>
        <v>0</v>
      </c>
      <c r="G31" s="54" t="s">
        <v>1</v>
      </c>
      <c r="H31" s="55" t="s">
        <v>1</v>
      </c>
      <c r="I31" s="50"/>
      <c r="J31" s="50"/>
      <c r="K31" s="50"/>
    </row>
    <row r="32" spans="1:11" ht="14.25" thickTop="1">
      <c r="A32" s="18" t="s">
        <v>35</v>
      </c>
      <c r="B32" s="18"/>
      <c r="C32" s="18"/>
      <c r="D32" s="18"/>
      <c r="E32" s="18"/>
      <c r="F32" s="38"/>
      <c r="G32" s="38"/>
      <c r="H32" s="38"/>
      <c r="I32" s="50"/>
      <c r="J32" s="50"/>
      <c r="K32" s="50"/>
    </row>
    <row r="33" spans="1:8" ht="13.5">
      <c r="A33" s="18"/>
      <c r="B33" s="56" t="s">
        <v>36</v>
      </c>
      <c r="C33" s="18"/>
      <c r="D33" s="18"/>
      <c r="E33" s="18"/>
      <c r="F33" s="18"/>
      <c r="G33" s="18"/>
      <c r="H33" s="18"/>
    </row>
    <row r="35" ht="12.75">
      <c r="B35" s="57"/>
    </row>
    <row r="36" ht="12.75">
      <c r="B36" s="57"/>
    </row>
    <row r="37" ht="12.75">
      <c r="B37" s="57"/>
    </row>
    <row r="38" ht="12.75">
      <c r="B38" s="57"/>
    </row>
    <row r="39" ht="12.75">
      <c r="B39" s="58"/>
    </row>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sheetData>
  <mergeCells count="6">
    <mergeCell ref="A21:B21"/>
    <mergeCell ref="B3:H3"/>
    <mergeCell ref="A12:B12"/>
    <mergeCell ref="A20:B20"/>
    <mergeCell ref="A13:B13"/>
    <mergeCell ref="A19:B19"/>
  </mergeCells>
  <printOptions horizontalCentered="1"/>
  <pageMargins left="0.55" right="0.75" top="0.38" bottom="0.49" header="0.26" footer="0.26"/>
  <pageSetup fitToHeight="1" fitToWidth="1" orientation="portrait" scale="74" r:id="rId2"/>
  <headerFooter alignWithMargins="0">
    <oddFooter>&amp;L&amp;8&amp;F, &amp;A
&amp;D, &amp;T</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 BUD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Lisa Youngren</dc:creator>
  <cp:keywords/>
  <dc:description/>
  <cp:lastModifiedBy>Blossey, Linda</cp:lastModifiedBy>
  <cp:lastPrinted>2007-08-08T23:43:12Z</cp:lastPrinted>
  <dcterms:created xsi:type="dcterms:W3CDTF">2007-07-27T19:50:11Z</dcterms:created>
  <dcterms:modified xsi:type="dcterms:W3CDTF">2007-08-29T23:08:04Z</dcterms:modified>
  <cp:category/>
  <cp:version/>
  <cp:contentType/>
  <cp:contentStatus/>
</cp:coreProperties>
</file>