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601" activeTab="0"/>
  </bookViews>
  <sheets>
    <sheet name="Attachment A 06-16-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'Attachment A 06-16-09'!$A$1:$J$59</definedName>
    <definedName name="_xlnm.Print_Titles" localSheetId="0">'Attachment A 06-16-09'!$1:$3</definedName>
  </definedNames>
  <calcPr fullCalcOnLoad="1"/>
</workbook>
</file>

<file path=xl/sharedStrings.xml><?xml version="1.0" encoding="utf-8"?>
<sst xmlns="http://schemas.openxmlformats.org/spreadsheetml/2006/main" count="67" uniqueCount="60">
  <si>
    <t>Total</t>
  </si>
  <si>
    <t xml:space="preserve">Fund </t>
  </si>
  <si>
    <t>Project</t>
  </si>
  <si>
    <t>Description</t>
  </si>
  <si>
    <t>Total Fund 3771</t>
  </si>
  <si>
    <t>Adopted Ordinance 16312, Section 125</t>
  </si>
  <si>
    <t>2009-2014</t>
  </si>
  <si>
    <t>OIRM Capital Projects</t>
  </si>
  <si>
    <t xml:space="preserve">ABT Contingency </t>
  </si>
  <si>
    <t>Housing Opportunity Fund</t>
  </si>
  <si>
    <t>Mental Illness and Drug Dependency Housing</t>
  </si>
  <si>
    <t>Total Fund 3220</t>
  </si>
  <si>
    <t>MID900</t>
  </si>
  <si>
    <t>Housing Projects</t>
  </si>
  <si>
    <t>Southloop Microwave Replacement</t>
  </si>
  <si>
    <t xml:space="preserve">    Total Fund 3473 </t>
  </si>
  <si>
    <t>Radio Communication Services CIP Fund</t>
  </si>
  <si>
    <t>Total Roads Construction</t>
  </si>
  <si>
    <t>Total Surface Water Management</t>
  </si>
  <si>
    <t xml:space="preserve">Total General Government </t>
  </si>
  <si>
    <t>Total Major Maintenance</t>
  </si>
  <si>
    <t>Total Public Transportation</t>
  </si>
  <si>
    <t xml:space="preserve">                          GRAND TOTAL</t>
  </si>
  <si>
    <t>HOF - MIDD Sub Fund</t>
  </si>
  <si>
    <t>Total Fund 3223</t>
  </si>
  <si>
    <t>Summary of all Attachments</t>
  </si>
  <si>
    <t>Total General Government</t>
  </si>
  <si>
    <t>Attachment A:  General Government Capital Improvement Program , dated 06-16-09</t>
  </si>
  <si>
    <t>Airport Construction</t>
  </si>
  <si>
    <t>Capital Project Oversight</t>
  </si>
  <si>
    <t>Total Fund 3380</t>
  </si>
  <si>
    <t>Parks Facilities Rehabilitation</t>
  </si>
  <si>
    <t xml:space="preserve">    Total Fund 3490</t>
  </si>
  <si>
    <t>Parks Capital Fund</t>
  </si>
  <si>
    <t xml:space="preserve">    Total Fund 3581</t>
  </si>
  <si>
    <t>Renton Maintenance Facility</t>
  </si>
  <si>
    <t>Building Repair and Replacement subfund</t>
  </si>
  <si>
    <t xml:space="preserve">    Total Fund 3850</t>
  </si>
  <si>
    <t xml:space="preserve">    Total Fund 3951</t>
  </si>
  <si>
    <t>Harborview Medical Center Building Repair and Remodel</t>
  </si>
  <si>
    <t xml:space="preserve">    Total Fund 3961</t>
  </si>
  <si>
    <t>Historic Courthouse Preservation</t>
  </si>
  <si>
    <t>Total WTD</t>
  </si>
  <si>
    <t>Total SW</t>
  </si>
  <si>
    <t>A</t>
  </si>
  <si>
    <t>B</t>
  </si>
  <si>
    <t>C</t>
  </si>
  <si>
    <t>D</t>
  </si>
  <si>
    <t>E</t>
  </si>
  <si>
    <t>F</t>
  </si>
  <si>
    <t>G</t>
  </si>
  <si>
    <t>338CPO</t>
  </si>
  <si>
    <t>347CPO</t>
  </si>
  <si>
    <t>358CPO</t>
  </si>
  <si>
    <t>395CPO</t>
  </si>
  <si>
    <t>385CPO</t>
  </si>
  <si>
    <t>377CPO</t>
  </si>
  <si>
    <t>396CPO</t>
  </si>
  <si>
    <t>Accountable Business Transformation (ABT)</t>
  </si>
  <si>
    <t>Data Center Relocations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</si>
</sst>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5" fillId="0" borderId="0" xfId="57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6" fontId="6" fillId="0" borderId="10" xfId="0" applyNumberFormat="1" applyFont="1" applyFill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9" fontId="0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169" fontId="4" fillId="0" borderId="11" xfId="42" applyNumberFormat="1" applyFont="1" applyBorder="1" applyAlignment="1">
      <alignment vertical="top"/>
    </xf>
    <xf numFmtId="0" fontId="4" fillId="0" borderId="11" xfId="57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9" fontId="2" fillId="0" borderId="16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9" fontId="2" fillId="0" borderId="11" xfId="42" applyNumberFormat="1" applyFont="1" applyFill="1" applyBorder="1" applyAlignment="1">
      <alignment/>
    </xf>
    <xf numFmtId="169" fontId="0" fillId="0" borderId="11" xfId="42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9" fontId="2" fillId="0" borderId="10" xfId="42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69" fontId="10" fillId="0" borderId="11" xfId="42" applyNumberFormat="1" applyFont="1" applyFill="1" applyBorder="1" applyAlignment="1">
      <alignment/>
    </xf>
    <xf numFmtId="0" fontId="4" fillId="0" borderId="0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B,%20Roads%20CIP%2006-16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C,%20WTD%20CIP%2006-16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D,%20SWM%20CIP%2006-16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E,%20MMRF%20CIP%2006-16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F,%20SW%20CIP%2006-16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G,%20Pub%20Transp%20CIP%2006-1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D11">
            <v>-1944939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C 06-16-09"/>
    </sheetNames>
    <sheetDataSet>
      <sheetData sheetId="0">
        <row r="8">
          <cell r="D8">
            <v>85088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D 06-16-09"/>
    </sheetNames>
    <sheetDataSet>
      <sheetData sheetId="0">
        <row r="16">
          <cell r="D16">
            <v>1666749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E 06-16-09"/>
    </sheetNames>
    <sheetDataSet>
      <sheetData sheetId="0">
        <row r="31">
          <cell r="C31">
            <v>3840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F 06-16-09"/>
    </sheetNames>
    <sheetDataSet>
      <sheetData sheetId="0">
        <row r="15">
          <cell r="D15">
            <v>34218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G 06-16-09"/>
    </sheetNames>
    <sheetDataSet>
      <sheetData sheetId="0">
        <row r="9">
          <cell r="D9">
            <v>36917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9">
      <selection activeCell="C37" sqref="C37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53" customWidth="1"/>
    <col min="4" max="4" width="13.57421875" style="15" bestFit="1" customWidth="1"/>
    <col min="5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8" t="s">
        <v>27</v>
      </c>
      <c r="B1" s="39"/>
      <c r="C1" s="47"/>
      <c r="D1" s="40"/>
      <c r="E1" s="41"/>
      <c r="F1" s="41"/>
      <c r="G1" s="41"/>
      <c r="H1" s="41"/>
      <c r="I1" s="41"/>
      <c r="J1" s="74"/>
      <c r="K1" s="2"/>
      <c r="L1" s="2"/>
      <c r="M1" s="3"/>
    </row>
    <row r="2" spans="1:13" s="1" customFormat="1" ht="12.75">
      <c r="A2" s="42" t="s">
        <v>5</v>
      </c>
      <c r="B2" s="43"/>
      <c r="C2" s="48"/>
      <c r="D2" s="24"/>
      <c r="E2" s="12"/>
      <c r="F2" s="12"/>
      <c r="G2" s="12"/>
      <c r="H2" s="12"/>
      <c r="I2" s="12"/>
      <c r="J2" s="75" t="s">
        <v>0</v>
      </c>
      <c r="K2" s="4"/>
      <c r="L2" s="2"/>
      <c r="M2" s="3"/>
    </row>
    <row r="3" spans="1:13" s="1" customFormat="1" ht="12.75">
      <c r="A3" s="44" t="s">
        <v>1</v>
      </c>
      <c r="B3" s="45" t="s">
        <v>2</v>
      </c>
      <c r="C3" s="49" t="s">
        <v>3</v>
      </c>
      <c r="D3" s="22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76" t="s">
        <v>6</v>
      </c>
      <c r="K3" s="5"/>
      <c r="L3" s="5"/>
      <c r="M3" s="6"/>
    </row>
    <row r="4" spans="1:10" ht="12.75">
      <c r="A4" s="46"/>
      <c r="B4" s="62"/>
      <c r="C4" s="17"/>
      <c r="D4" s="63"/>
      <c r="E4" s="64"/>
      <c r="G4" s="10"/>
      <c r="H4" s="10"/>
      <c r="I4" s="10"/>
      <c r="J4" s="9"/>
    </row>
    <row r="5" spans="1:10" ht="12.75">
      <c r="A5" s="55">
        <v>3220</v>
      </c>
      <c r="B5" s="31"/>
      <c r="C5" s="34" t="s">
        <v>9</v>
      </c>
      <c r="D5" s="32"/>
      <c r="E5" s="32"/>
      <c r="F5" s="32"/>
      <c r="G5" s="32"/>
      <c r="H5" s="32"/>
      <c r="I5" s="32"/>
      <c r="J5" s="37"/>
    </row>
    <row r="6" spans="1:10" ht="12.75">
      <c r="A6" s="56"/>
      <c r="B6" s="31">
        <v>322200</v>
      </c>
      <c r="C6" s="50" t="s">
        <v>13</v>
      </c>
      <c r="D6" s="32">
        <v>14930</v>
      </c>
      <c r="E6" s="32"/>
      <c r="F6" s="32"/>
      <c r="G6" s="32"/>
      <c r="H6" s="32"/>
      <c r="I6" s="32"/>
      <c r="J6" s="37">
        <f>D6</f>
        <v>14930</v>
      </c>
    </row>
    <row r="7" spans="1:10" ht="12.75">
      <c r="A7" s="56"/>
      <c r="B7" s="31"/>
      <c r="C7" s="34" t="s">
        <v>11</v>
      </c>
      <c r="D7" s="26">
        <f>SUM(D6:D6)</f>
        <v>14930</v>
      </c>
      <c r="E7" s="32"/>
      <c r="F7" s="32"/>
      <c r="G7" s="32"/>
      <c r="H7" s="32"/>
      <c r="I7" s="32"/>
      <c r="J7" s="77">
        <f>D7</f>
        <v>14930</v>
      </c>
    </row>
    <row r="8" spans="1:10" ht="12.75">
      <c r="A8" s="56"/>
      <c r="B8" s="31"/>
      <c r="C8" s="34"/>
      <c r="D8" s="25"/>
      <c r="E8" s="32"/>
      <c r="F8" s="32"/>
      <c r="G8" s="32"/>
      <c r="H8" s="32"/>
      <c r="I8" s="32"/>
      <c r="J8" s="37"/>
    </row>
    <row r="9" spans="1:10" ht="12.75">
      <c r="A9" s="55">
        <v>3223</v>
      </c>
      <c r="B9" s="31"/>
      <c r="C9" s="34" t="s">
        <v>23</v>
      </c>
      <c r="D9" s="25"/>
      <c r="E9" s="32"/>
      <c r="F9" s="32"/>
      <c r="G9" s="32"/>
      <c r="H9" s="32"/>
      <c r="I9" s="32"/>
      <c r="J9" s="37"/>
    </row>
    <row r="10" spans="1:10" ht="12.75">
      <c r="A10" s="56"/>
      <c r="B10" s="31" t="s">
        <v>12</v>
      </c>
      <c r="C10" s="50" t="s">
        <v>10</v>
      </c>
      <c r="D10" s="32">
        <v>7491449</v>
      </c>
      <c r="E10" s="32"/>
      <c r="F10" s="32"/>
      <c r="G10" s="32"/>
      <c r="H10" s="32"/>
      <c r="I10" s="32"/>
      <c r="J10" s="37">
        <f>D10</f>
        <v>7491449</v>
      </c>
    </row>
    <row r="11" spans="1:10" ht="12.75">
      <c r="A11" s="56"/>
      <c r="B11" s="31"/>
      <c r="C11" s="34" t="s">
        <v>24</v>
      </c>
      <c r="D11" s="26">
        <f>SUM(D10)</f>
        <v>7491449</v>
      </c>
      <c r="E11" s="32"/>
      <c r="F11" s="32"/>
      <c r="G11" s="32"/>
      <c r="H11" s="32"/>
      <c r="I11" s="32"/>
      <c r="J11" s="77">
        <f>SUM(J10)</f>
        <v>7491449</v>
      </c>
    </row>
    <row r="12" spans="1:10" ht="12.75">
      <c r="A12" s="56"/>
      <c r="B12" s="31"/>
      <c r="C12" s="34"/>
      <c r="D12" s="25"/>
      <c r="E12" s="32"/>
      <c r="F12" s="32"/>
      <c r="G12" s="32"/>
      <c r="H12" s="32"/>
      <c r="I12" s="32"/>
      <c r="J12" s="37"/>
    </row>
    <row r="13" spans="1:10" ht="12.75">
      <c r="A13" s="55">
        <v>3380</v>
      </c>
      <c r="B13" s="31"/>
      <c r="C13" s="34" t="s">
        <v>28</v>
      </c>
      <c r="D13" s="25"/>
      <c r="E13" s="32"/>
      <c r="F13" s="32"/>
      <c r="G13" s="32"/>
      <c r="H13" s="32"/>
      <c r="I13" s="32"/>
      <c r="J13" s="37"/>
    </row>
    <row r="14" spans="1:10" ht="12.75">
      <c r="A14" s="56"/>
      <c r="B14" s="71" t="s">
        <v>51</v>
      </c>
      <c r="C14" s="50" t="s">
        <v>29</v>
      </c>
      <c r="D14" s="25">
        <v>5995</v>
      </c>
      <c r="E14" s="32"/>
      <c r="F14" s="32"/>
      <c r="G14" s="32"/>
      <c r="H14" s="32"/>
      <c r="I14" s="32"/>
      <c r="J14" s="37">
        <f>D14</f>
        <v>5995</v>
      </c>
    </row>
    <row r="15" spans="1:10" ht="12.75">
      <c r="A15" s="56"/>
      <c r="B15" s="31"/>
      <c r="C15" s="34" t="s">
        <v>30</v>
      </c>
      <c r="D15" s="26">
        <f>SUM(D14)</f>
        <v>5995</v>
      </c>
      <c r="E15" s="32"/>
      <c r="F15" s="32"/>
      <c r="G15" s="32"/>
      <c r="H15" s="32"/>
      <c r="I15" s="32"/>
      <c r="J15" s="77">
        <f>D15</f>
        <v>5995</v>
      </c>
    </row>
    <row r="16" spans="1:10" ht="12.75">
      <c r="A16" s="56"/>
      <c r="B16" s="31"/>
      <c r="C16" s="34"/>
      <c r="D16" s="25"/>
      <c r="E16" s="32"/>
      <c r="F16" s="32"/>
      <c r="G16" s="32"/>
      <c r="H16" s="32"/>
      <c r="I16" s="32"/>
      <c r="J16" s="37"/>
    </row>
    <row r="17" spans="1:10" ht="12.75">
      <c r="A17" s="57">
        <v>3473</v>
      </c>
      <c r="B17" s="31"/>
      <c r="C17" s="34" t="s">
        <v>16</v>
      </c>
      <c r="D17" s="32"/>
      <c r="E17" s="58"/>
      <c r="F17" s="58"/>
      <c r="G17" s="58"/>
      <c r="H17" s="58"/>
      <c r="I17" s="58"/>
      <c r="J17" s="59"/>
    </row>
    <row r="18" spans="1:10" ht="12.75">
      <c r="A18" s="60"/>
      <c r="B18" s="33">
        <v>347305</v>
      </c>
      <c r="C18" s="50" t="s">
        <v>14</v>
      </c>
      <c r="D18" s="32">
        <v>2000</v>
      </c>
      <c r="E18" s="58"/>
      <c r="F18" s="58"/>
      <c r="G18" s="58"/>
      <c r="H18" s="58"/>
      <c r="I18" s="58"/>
      <c r="J18" s="59">
        <f>SUM(D18:I18)</f>
        <v>2000</v>
      </c>
    </row>
    <row r="19" spans="1:10" ht="12.75">
      <c r="A19" s="60"/>
      <c r="B19" s="71" t="s">
        <v>52</v>
      </c>
      <c r="C19" s="50" t="s">
        <v>29</v>
      </c>
      <c r="D19" s="32">
        <v>1675</v>
      </c>
      <c r="E19" s="58"/>
      <c r="F19" s="58"/>
      <c r="G19" s="58"/>
      <c r="H19" s="58"/>
      <c r="I19" s="58"/>
      <c r="J19" s="37">
        <f>D19</f>
        <v>1675</v>
      </c>
    </row>
    <row r="20" spans="1:10" ht="12.75">
      <c r="A20" s="60"/>
      <c r="B20" s="31"/>
      <c r="C20" s="34" t="s">
        <v>15</v>
      </c>
      <c r="D20" s="72">
        <f>SUM(D18:D19)</f>
        <v>3675</v>
      </c>
      <c r="E20" s="61"/>
      <c r="F20" s="61"/>
      <c r="G20" s="61"/>
      <c r="H20" s="61"/>
      <c r="I20" s="61"/>
      <c r="J20" s="77">
        <f>D20</f>
        <v>3675</v>
      </c>
    </row>
    <row r="21" spans="1:10" ht="12.75">
      <c r="A21" s="60"/>
      <c r="B21" s="31"/>
      <c r="C21" s="34"/>
      <c r="D21" s="72"/>
      <c r="E21" s="61"/>
      <c r="F21" s="61"/>
      <c r="G21" s="61"/>
      <c r="H21" s="61"/>
      <c r="I21" s="61"/>
      <c r="J21" s="59"/>
    </row>
    <row r="22" spans="1:10" ht="12.75">
      <c r="A22" s="57">
        <v>3490</v>
      </c>
      <c r="B22" s="31"/>
      <c r="C22" s="34" t="s">
        <v>31</v>
      </c>
      <c r="D22" s="72"/>
      <c r="E22" s="61"/>
      <c r="F22" s="61"/>
      <c r="G22" s="61"/>
      <c r="H22" s="61"/>
      <c r="I22" s="61"/>
      <c r="J22" s="59"/>
    </row>
    <row r="23" spans="1:10" ht="12.75">
      <c r="A23" s="60"/>
      <c r="B23" s="71">
        <v>349098</v>
      </c>
      <c r="C23" s="50" t="s">
        <v>29</v>
      </c>
      <c r="D23" s="73">
        <v>1279</v>
      </c>
      <c r="E23" s="61"/>
      <c r="F23" s="61"/>
      <c r="G23" s="61"/>
      <c r="H23" s="61"/>
      <c r="I23" s="61"/>
      <c r="J23" s="37">
        <f aca="true" t="shared" si="0" ref="J23:J28">D23</f>
        <v>1279</v>
      </c>
    </row>
    <row r="24" spans="1:10" ht="12.75">
      <c r="A24" s="60"/>
      <c r="B24" s="31"/>
      <c r="C24" s="34" t="s">
        <v>32</v>
      </c>
      <c r="D24" s="72">
        <f>SUM(D23)</f>
        <v>1279</v>
      </c>
      <c r="E24" s="61"/>
      <c r="F24" s="61"/>
      <c r="G24" s="61"/>
      <c r="H24" s="61"/>
      <c r="I24" s="61"/>
      <c r="J24" s="77">
        <f t="shared" si="0"/>
        <v>1279</v>
      </c>
    </row>
    <row r="25" spans="1:10" ht="12.75">
      <c r="A25" s="60"/>
      <c r="B25" s="31"/>
      <c r="C25" s="34"/>
      <c r="D25" s="72"/>
      <c r="E25" s="61"/>
      <c r="F25" s="61"/>
      <c r="G25" s="61"/>
      <c r="H25" s="61"/>
      <c r="I25" s="61"/>
      <c r="J25" s="37"/>
    </row>
    <row r="26" spans="1:10" ht="12.75">
      <c r="A26" s="57">
        <v>3581</v>
      </c>
      <c r="B26" s="31"/>
      <c r="C26" s="34" t="s">
        <v>33</v>
      </c>
      <c r="D26" s="72"/>
      <c r="E26" s="61"/>
      <c r="F26" s="61"/>
      <c r="G26" s="61"/>
      <c r="H26" s="61"/>
      <c r="I26" s="61"/>
      <c r="J26" s="37"/>
    </row>
    <row r="27" spans="1:10" ht="12.75">
      <c r="A27" s="60"/>
      <c r="B27" s="71" t="s">
        <v>53</v>
      </c>
      <c r="C27" s="50" t="s">
        <v>29</v>
      </c>
      <c r="D27" s="73">
        <v>5638</v>
      </c>
      <c r="E27" s="61"/>
      <c r="F27" s="61"/>
      <c r="G27" s="61"/>
      <c r="H27" s="61"/>
      <c r="I27" s="61"/>
      <c r="J27" s="37">
        <f t="shared" si="0"/>
        <v>5638</v>
      </c>
    </row>
    <row r="28" spans="1:10" ht="12.75">
      <c r="A28" s="60"/>
      <c r="B28" s="31"/>
      <c r="C28" s="34" t="s">
        <v>34</v>
      </c>
      <c r="D28" s="72">
        <f>SUM(D27)</f>
        <v>5638</v>
      </c>
      <c r="E28" s="61"/>
      <c r="F28" s="61"/>
      <c r="G28" s="61"/>
      <c r="H28" s="61"/>
      <c r="I28" s="61"/>
      <c r="J28" s="77">
        <f t="shared" si="0"/>
        <v>5638</v>
      </c>
    </row>
    <row r="29" spans="1:10" ht="12.75">
      <c r="A29" s="46"/>
      <c r="B29" s="62"/>
      <c r="C29" s="17"/>
      <c r="D29" s="63"/>
      <c r="E29" s="64"/>
      <c r="G29" s="10"/>
      <c r="H29" s="10"/>
      <c r="I29" s="10"/>
      <c r="J29" s="9"/>
    </row>
    <row r="30" spans="1:10" ht="12.75">
      <c r="A30" s="55">
        <v>3771</v>
      </c>
      <c r="B30" s="31"/>
      <c r="C30" s="30" t="s">
        <v>7</v>
      </c>
      <c r="D30" s="14"/>
      <c r="E30" s="10"/>
      <c r="F30" s="10"/>
      <c r="G30" s="10"/>
      <c r="H30" s="10"/>
      <c r="I30" s="10"/>
      <c r="J30" s="9"/>
    </row>
    <row r="31" spans="1:10" ht="12.75">
      <c r="A31" s="55"/>
      <c r="B31" s="31">
        <v>377142</v>
      </c>
      <c r="C31" s="87" t="s">
        <v>58</v>
      </c>
      <c r="D31" s="14">
        <v>90246</v>
      </c>
      <c r="E31" s="10"/>
      <c r="F31" s="10"/>
      <c r="G31" s="10"/>
      <c r="H31" s="10"/>
      <c r="I31" s="10"/>
      <c r="J31" s="9"/>
    </row>
    <row r="32" spans="1:10" ht="12.75">
      <c r="A32" s="55"/>
      <c r="B32" s="69">
        <v>377219</v>
      </c>
      <c r="C32" s="50" t="s">
        <v>59</v>
      </c>
      <c r="D32" s="36">
        <v>-12892687</v>
      </c>
      <c r="E32" s="10"/>
      <c r="F32" s="10"/>
      <c r="G32" s="10"/>
      <c r="H32" s="10"/>
      <c r="I32" s="10"/>
      <c r="J32" s="9"/>
    </row>
    <row r="33" spans="1:10" ht="12.75">
      <c r="A33" s="55"/>
      <c r="B33" s="31">
        <v>377222</v>
      </c>
      <c r="C33" s="35" t="s">
        <v>8</v>
      </c>
      <c r="D33" s="37">
        <v>12919007</v>
      </c>
      <c r="E33" s="10"/>
      <c r="F33" s="10"/>
      <c r="G33" s="10"/>
      <c r="H33" s="10"/>
      <c r="I33" s="10"/>
      <c r="J33" s="9">
        <f>SUM(D33:I33)</f>
        <v>12919007</v>
      </c>
    </row>
    <row r="34" spans="1:10" ht="12.75">
      <c r="A34" s="55"/>
      <c r="B34" s="71" t="s">
        <v>56</v>
      </c>
      <c r="C34" s="50" t="s">
        <v>29</v>
      </c>
      <c r="D34" s="32">
        <v>4680</v>
      </c>
      <c r="E34" s="10"/>
      <c r="F34" s="10"/>
      <c r="G34" s="10"/>
      <c r="H34" s="10"/>
      <c r="I34" s="10"/>
      <c r="J34" s="9">
        <f>SUM(D34:I34)</f>
        <v>4680</v>
      </c>
    </row>
    <row r="35" spans="1:10" ht="12.75">
      <c r="A35" s="56"/>
      <c r="B35" s="31"/>
      <c r="C35" s="34" t="s">
        <v>4</v>
      </c>
      <c r="D35" s="72">
        <f>SUM(D31:D34)</f>
        <v>121246</v>
      </c>
      <c r="E35" s="32">
        <f>SUM(E32:E33)</f>
        <v>0</v>
      </c>
      <c r="F35" s="32">
        <f>SUM(F32:F33)</f>
        <v>0</v>
      </c>
      <c r="G35" s="32">
        <f>SUM(G32:G33)</f>
        <v>0</v>
      </c>
      <c r="H35" s="32">
        <f>SUM(H32:H33)</f>
        <v>0</v>
      </c>
      <c r="I35" s="32">
        <f>SUM(I32:I33)</f>
        <v>0</v>
      </c>
      <c r="J35" s="78">
        <f>SUM(D35:I35)</f>
        <v>121246</v>
      </c>
    </row>
    <row r="36" spans="1:10" ht="12.75">
      <c r="A36" s="8"/>
      <c r="B36" s="31"/>
      <c r="C36" s="34"/>
      <c r="D36" s="72"/>
      <c r="E36" s="32"/>
      <c r="F36" s="32"/>
      <c r="G36" s="32"/>
      <c r="H36" s="32"/>
      <c r="I36" s="32"/>
      <c r="J36" s="37"/>
    </row>
    <row r="37" spans="1:10" ht="12.75">
      <c r="A37" s="57">
        <v>3850</v>
      </c>
      <c r="B37" s="31"/>
      <c r="C37" s="34" t="s">
        <v>35</v>
      </c>
      <c r="D37" s="72"/>
      <c r="E37" s="61"/>
      <c r="F37" s="61"/>
      <c r="G37" s="61"/>
      <c r="H37" s="61"/>
      <c r="I37" s="61"/>
      <c r="J37" s="59"/>
    </row>
    <row r="38" spans="1:10" ht="12.75">
      <c r="A38" s="60"/>
      <c r="B38" s="71" t="s">
        <v>55</v>
      </c>
      <c r="C38" s="50" t="s">
        <v>29</v>
      </c>
      <c r="D38" s="73">
        <v>1784</v>
      </c>
      <c r="E38" s="61"/>
      <c r="F38" s="61"/>
      <c r="G38" s="61"/>
      <c r="H38" s="61"/>
      <c r="I38" s="61"/>
      <c r="J38" s="9">
        <f>SUM(D38:I38)</f>
        <v>1784</v>
      </c>
    </row>
    <row r="39" spans="1:10" ht="12.75">
      <c r="A39" s="60"/>
      <c r="B39" s="31"/>
      <c r="C39" s="34" t="s">
        <v>37</v>
      </c>
      <c r="D39" s="72">
        <f>SUM(D38)</f>
        <v>1784</v>
      </c>
      <c r="E39" s="61"/>
      <c r="F39" s="61"/>
      <c r="G39" s="61"/>
      <c r="H39" s="61"/>
      <c r="I39" s="61"/>
      <c r="J39" s="78">
        <f>SUM(D39:I39)</f>
        <v>1784</v>
      </c>
    </row>
    <row r="40" spans="1:10" ht="12.75">
      <c r="A40" s="60"/>
      <c r="B40" s="31"/>
      <c r="C40" s="34"/>
      <c r="D40" s="72"/>
      <c r="E40" s="61"/>
      <c r="F40" s="61"/>
      <c r="G40" s="61"/>
      <c r="H40" s="61"/>
      <c r="I40" s="61"/>
      <c r="J40" s="59"/>
    </row>
    <row r="41" spans="1:10" ht="12.75">
      <c r="A41" s="57">
        <v>3951</v>
      </c>
      <c r="B41" s="31"/>
      <c r="C41" s="34" t="s">
        <v>36</v>
      </c>
      <c r="D41" s="72"/>
      <c r="E41" s="61"/>
      <c r="F41" s="61"/>
      <c r="G41" s="61"/>
      <c r="H41" s="61"/>
      <c r="I41" s="61"/>
      <c r="J41" s="59"/>
    </row>
    <row r="42" spans="1:10" ht="12.75">
      <c r="A42" s="57"/>
      <c r="B42" s="31">
        <v>395925</v>
      </c>
      <c r="C42" s="50" t="s">
        <v>41</v>
      </c>
      <c r="D42" s="73">
        <v>125000</v>
      </c>
      <c r="E42" s="61"/>
      <c r="F42" s="61"/>
      <c r="G42" s="61"/>
      <c r="H42" s="61"/>
      <c r="I42" s="61"/>
      <c r="J42" s="9">
        <f aca="true" t="shared" si="1" ref="J42:J48">SUM(D42:I42)</f>
        <v>125000</v>
      </c>
    </row>
    <row r="43" spans="1:10" ht="12.75">
      <c r="A43" s="60"/>
      <c r="B43" s="71" t="s">
        <v>54</v>
      </c>
      <c r="C43" s="50" t="s">
        <v>29</v>
      </c>
      <c r="D43" s="73">
        <v>5003</v>
      </c>
      <c r="E43" s="61"/>
      <c r="F43" s="61"/>
      <c r="G43" s="61"/>
      <c r="H43" s="61"/>
      <c r="I43" s="61"/>
      <c r="J43" s="9">
        <f t="shared" si="1"/>
        <v>5003</v>
      </c>
    </row>
    <row r="44" spans="1:10" ht="12.75">
      <c r="A44" s="60"/>
      <c r="B44" s="31"/>
      <c r="C44" s="34" t="s">
        <v>38</v>
      </c>
      <c r="D44" s="72">
        <f>SUM(D42:D43)</f>
        <v>130003</v>
      </c>
      <c r="E44" s="61"/>
      <c r="F44" s="61"/>
      <c r="G44" s="61"/>
      <c r="H44" s="61"/>
      <c r="I44" s="61"/>
      <c r="J44" s="78">
        <f t="shared" si="1"/>
        <v>130003</v>
      </c>
    </row>
    <row r="45" spans="1:10" ht="12.75">
      <c r="A45" s="60"/>
      <c r="B45" s="31"/>
      <c r="C45" s="34"/>
      <c r="D45" s="72"/>
      <c r="E45" s="61"/>
      <c r="F45" s="61"/>
      <c r="G45" s="61"/>
      <c r="H45" s="61"/>
      <c r="I45" s="61"/>
      <c r="J45" s="9"/>
    </row>
    <row r="46" spans="1:10" ht="12.75">
      <c r="A46" s="57">
        <v>3961</v>
      </c>
      <c r="B46" s="31"/>
      <c r="C46" s="34" t="s">
        <v>39</v>
      </c>
      <c r="D46" s="72"/>
      <c r="E46" s="61"/>
      <c r="F46" s="61"/>
      <c r="G46" s="61"/>
      <c r="H46" s="61"/>
      <c r="I46" s="61"/>
      <c r="J46" s="59"/>
    </row>
    <row r="47" spans="1:10" ht="12.75">
      <c r="A47" s="60"/>
      <c r="B47" s="71" t="s">
        <v>57</v>
      </c>
      <c r="C47" s="50" t="s">
        <v>29</v>
      </c>
      <c r="D47" s="73">
        <v>2919</v>
      </c>
      <c r="E47" s="61"/>
      <c r="F47" s="61"/>
      <c r="G47" s="61"/>
      <c r="H47" s="61"/>
      <c r="I47" s="61"/>
      <c r="J47" s="9">
        <f t="shared" si="1"/>
        <v>2919</v>
      </c>
    </row>
    <row r="48" spans="1:10" ht="12.75">
      <c r="A48" s="60"/>
      <c r="B48" s="31"/>
      <c r="C48" s="34" t="s">
        <v>40</v>
      </c>
      <c r="D48" s="72">
        <f>SUM(D47)</f>
        <v>2919</v>
      </c>
      <c r="E48" s="61"/>
      <c r="F48" s="61"/>
      <c r="G48" s="61"/>
      <c r="H48" s="61"/>
      <c r="I48" s="61"/>
      <c r="J48" s="78">
        <f t="shared" si="1"/>
        <v>2919</v>
      </c>
    </row>
    <row r="49" spans="1:10" ht="12.75">
      <c r="A49" s="20"/>
      <c r="B49" s="8"/>
      <c r="C49" s="52"/>
      <c r="E49" s="10"/>
      <c r="F49" s="10"/>
      <c r="G49" s="10"/>
      <c r="H49" s="10"/>
      <c r="I49" s="10"/>
      <c r="J49" s="9"/>
    </row>
    <row r="50" spans="1:11" s="67" customFormat="1" ht="13.5" thickBot="1">
      <c r="A50" s="20"/>
      <c r="B50" s="65"/>
      <c r="C50" s="52" t="s">
        <v>26</v>
      </c>
      <c r="D50" s="70">
        <f>SUM(D5:D48)/2</f>
        <v>7778918</v>
      </c>
      <c r="E50" s="70">
        <f>SUM(E4:E35)/2</f>
        <v>0</v>
      </c>
      <c r="F50" s="70">
        <f>SUM(F4:F35)/2</f>
        <v>0</v>
      </c>
      <c r="G50" s="70">
        <f>SUM(G4:G35)/2</f>
        <v>0</v>
      </c>
      <c r="H50" s="70">
        <f>SUM(H4:H35)/2</f>
        <v>0</v>
      </c>
      <c r="I50" s="70">
        <f>SUM(I4:I35)/2</f>
        <v>0</v>
      </c>
      <c r="J50" s="70">
        <f>SUM(J6:J49)/2</f>
        <v>14180138.5</v>
      </c>
      <c r="K50" s="66"/>
    </row>
    <row r="51" spans="1:11" s="67" customFormat="1" ht="13.5" thickTop="1">
      <c r="A51" s="20"/>
      <c r="B51" s="65"/>
      <c r="C51" s="68" t="s">
        <v>25</v>
      </c>
      <c r="D51" s="26"/>
      <c r="E51" s="26"/>
      <c r="F51" s="26"/>
      <c r="G51" s="26"/>
      <c r="H51" s="26"/>
      <c r="I51" s="26"/>
      <c r="J51" s="28"/>
      <c r="K51" s="66"/>
    </row>
    <row r="52" spans="1:11" s="81" customFormat="1" ht="12.75">
      <c r="A52" s="60"/>
      <c r="B52" s="85" t="s">
        <v>44</v>
      </c>
      <c r="C52" s="35" t="s">
        <v>19</v>
      </c>
      <c r="D52" s="32">
        <f>D50</f>
        <v>7778918</v>
      </c>
      <c r="E52" s="72"/>
      <c r="F52" s="72"/>
      <c r="G52" s="72"/>
      <c r="H52" s="72"/>
      <c r="I52" s="72"/>
      <c r="J52" s="79"/>
      <c r="K52" s="80"/>
    </row>
    <row r="53" spans="1:11" s="84" customFormat="1" ht="12.75">
      <c r="A53" s="82"/>
      <c r="B53" s="85" t="s">
        <v>45</v>
      </c>
      <c r="C53" s="35" t="s">
        <v>17</v>
      </c>
      <c r="D53" s="32">
        <f>'[1]Sheet1'!$D$11</f>
        <v>-1944939</v>
      </c>
      <c r="E53" s="32"/>
      <c r="F53" s="32"/>
      <c r="G53" s="32"/>
      <c r="H53" s="32"/>
      <c r="I53" s="32"/>
      <c r="J53" s="37"/>
      <c r="K53" s="83"/>
    </row>
    <row r="54" spans="1:11" s="84" customFormat="1" ht="12.75">
      <c r="A54" s="82"/>
      <c r="B54" s="85" t="s">
        <v>46</v>
      </c>
      <c r="C54" s="50" t="s">
        <v>42</v>
      </c>
      <c r="D54" s="32">
        <f>'[2]Attachment C 06-16-09'!$D$8</f>
        <v>85088</v>
      </c>
      <c r="E54" s="32"/>
      <c r="F54" s="32"/>
      <c r="G54" s="32"/>
      <c r="H54" s="32"/>
      <c r="I54" s="32"/>
      <c r="J54" s="37"/>
      <c r="K54" s="83"/>
    </row>
    <row r="55" spans="1:11" s="84" customFormat="1" ht="12.75">
      <c r="A55" s="82"/>
      <c r="B55" s="85" t="s">
        <v>47</v>
      </c>
      <c r="C55" s="35" t="s">
        <v>18</v>
      </c>
      <c r="D55" s="32">
        <f>'[3]Attachment D 06-16-09'!$D$16</f>
        <v>1666749</v>
      </c>
      <c r="E55" s="32"/>
      <c r="F55" s="32"/>
      <c r="G55" s="32"/>
      <c r="H55" s="32"/>
      <c r="I55" s="32"/>
      <c r="J55" s="37"/>
      <c r="K55" s="83"/>
    </row>
    <row r="56" spans="1:11" s="84" customFormat="1" ht="12.75">
      <c r="A56" s="60"/>
      <c r="B56" s="85" t="s">
        <v>48</v>
      </c>
      <c r="C56" s="35" t="s">
        <v>20</v>
      </c>
      <c r="D56" s="32">
        <f>'[4]Attachment E 06-16-09'!$C$31</f>
        <v>3840</v>
      </c>
      <c r="E56" s="61"/>
      <c r="F56" s="61"/>
      <c r="G56" s="61"/>
      <c r="H56" s="61"/>
      <c r="I56" s="61"/>
      <c r="J56" s="59"/>
      <c r="K56" s="83"/>
    </row>
    <row r="57" spans="1:11" s="84" customFormat="1" ht="12.75">
      <c r="A57" s="60"/>
      <c r="B57" s="85" t="s">
        <v>49</v>
      </c>
      <c r="C57" s="50" t="s">
        <v>43</v>
      </c>
      <c r="D57" s="32">
        <f>'[5]Attachment F 06-16-09'!$D$15</f>
        <v>34218</v>
      </c>
      <c r="E57" s="61"/>
      <c r="F57" s="61"/>
      <c r="G57" s="61"/>
      <c r="H57" s="61"/>
      <c r="I57" s="61"/>
      <c r="J57" s="59"/>
      <c r="K57" s="83"/>
    </row>
    <row r="58" spans="1:11" s="84" customFormat="1" ht="15">
      <c r="A58" s="60"/>
      <c r="B58" s="85" t="s">
        <v>50</v>
      </c>
      <c r="C58" s="35" t="s">
        <v>21</v>
      </c>
      <c r="D58" s="86">
        <f>'[6]Attachment G 06-16-09'!$D$9</f>
        <v>36917</v>
      </c>
      <c r="E58" s="61"/>
      <c r="F58" s="61"/>
      <c r="G58" s="61"/>
      <c r="H58" s="61"/>
      <c r="I58" s="61"/>
      <c r="J58" s="59"/>
      <c r="K58" s="83"/>
    </row>
    <row r="59" spans="1:10" ht="13.5" thickBot="1">
      <c r="A59" s="20"/>
      <c r="B59" s="8"/>
      <c r="C59" s="52" t="s">
        <v>22</v>
      </c>
      <c r="D59" s="70">
        <f>SUM(D52:D58)</f>
        <v>7660791</v>
      </c>
      <c r="E59" s="10"/>
      <c r="F59" s="10"/>
      <c r="G59" s="10"/>
      <c r="H59" s="10"/>
      <c r="I59" s="10"/>
      <c r="J59" s="9"/>
    </row>
    <row r="60" ht="13.5" thickTop="1"/>
    <row r="62" spans="1:10" ht="12.75">
      <c r="A62" s="20"/>
      <c r="B62" s="8"/>
      <c r="C62" s="51"/>
      <c r="E62" s="10"/>
      <c r="F62" s="10"/>
      <c r="G62" s="10"/>
      <c r="H62" s="10"/>
      <c r="I62" s="10"/>
      <c r="J62" s="9"/>
    </row>
    <row r="63" spans="1:10" ht="12.75">
      <c r="A63" s="20"/>
      <c r="B63" s="8"/>
      <c r="C63" s="51"/>
      <c r="E63" s="10"/>
      <c r="F63" s="10"/>
      <c r="G63" s="10"/>
      <c r="H63" s="10"/>
      <c r="I63" s="10"/>
      <c r="J63" s="9"/>
    </row>
    <row r="64" spans="1:10" ht="12.75">
      <c r="A64" s="20"/>
      <c r="B64" s="8"/>
      <c r="C64" s="51"/>
      <c r="E64" s="10"/>
      <c r="F64" s="10"/>
      <c r="G64" s="10"/>
      <c r="H64" s="10"/>
      <c r="I64" s="10"/>
      <c r="J64" s="9"/>
    </row>
    <row r="65" spans="1:10" ht="12.75">
      <c r="A65" s="21"/>
      <c r="B65" s="8"/>
      <c r="C65" s="52"/>
      <c r="D65" s="26"/>
      <c r="E65" s="26"/>
      <c r="F65" s="26"/>
      <c r="G65" s="26"/>
      <c r="H65" s="26"/>
      <c r="I65" s="26"/>
      <c r="J65" s="28"/>
    </row>
    <row r="66" spans="1:3" ht="12.75">
      <c r="A66" s="21"/>
      <c r="B66" s="8"/>
      <c r="C66" s="51"/>
    </row>
    <row r="67" spans="1:3" ht="12.75">
      <c r="A67" s="20"/>
      <c r="B67" s="8"/>
      <c r="C67" s="52"/>
    </row>
    <row r="68" spans="1:10" ht="12.75">
      <c r="A68" s="20"/>
      <c r="B68" s="8"/>
      <c r="C68" s="51"/>
      <c r="E68" s="10"/>
      <c r="F68" s="10"/>
      <c r="G68" s="10"/>
      <c r="H68" s="10"/>
      <c r="I68" s="10"/>
      <c r="J68" s="9"/>
    </row>
    <row r="69" spans="1:10" ht="12.75">
      <c r="A69" s="20"/>
      <c r="B69" s="8"/>
      <c r="C69" s="51"/>
      <c r="E69" s="10"/>
      <c r="F69" s="10"/>
      <c r="G69" s="10"/>
      <c r="H69" s="10"/>
      <c r="I69" s="10"/>
      <c r="J69" s="9"/>
    </row>
    <row r="70" spans="1:10" ht="12.75">
      <c r="A70" s="20"/>
      <c r="B70" s="23"/>
      <c r="C70" s="51"/>
      <c r="E70" s="15"/>
      <c r="F70" s="15"/>
      <c r="G70" s="15"/>
      <c r="H70" s="15"/>
      <c r="I70" s="15"/>
      <c r="J70" s="14"/>
    </row>
    <row r="71" spans="1:10" ht="12.75">
      <c r="A71" s="20"/>
      <c r="B71" s="8"/>
      <c r="C71" s="51"/>
      <c r="E71" s="15"/>
      <c r="F71" s="15"/>
      <c r="G71" s="15"/>
      <c r="H71" s="15"/>
      <c r="I71" s="15"/>
      <c r="J71" s="14"/>
    </row>
    <row r="72" spans="1:10" ht="12.75">
      <c r="A72" s="20"/>
      <c r="B72" s="8"/>
      <c r="C72" s="51"/>
      <c r="E72" s="10"/>
      <c r="F72" s="10"/>
      <c r="G72" s="10"/>
      <c r="H72" s="10"/>
      <c r="I72" s="10"/>
      <c r="J72" s="9"/>
    </row>
    <row r="73" spans="1:10" ht="12.75">
      <c r="A73" s="20"/>
      <c r="B73" s="8"/>
      <c r="C73" s="51"/>
      <c r="E73" s="10"/>
      <c r="F73" s="10"/>
      <c r="G73" s="10"/>
      <c r="H73" s="10"/>
      <c r="I73" s="10"/>
      <c r="J73" s="9"/>
    </row>
    <row r="74" spans="1:10" ht="12.75">
      <c r="A74" s="20"/>
      <c r="B74" s="8"/>
      <c r="C74" s="52"/>
      <c r="D74" s="26"/>
      <c r="E74" s="27"/>
      <c r="F74" s="27"/>
      <c r="G74" s="27"/>
      <c r="H74" s="27"/>
      <c r="I74" s="27"/>
      <c r="J74" s="29"/>
    </row>
    <row r="75" spans="1:3" ht="12.75">
      <c r="A75" s="20"/>
      <c r="B75" s="8"/>
      <c r="C75" s="51"/>
    </row>
    <row r="76" spans="1:3" ht="12.75">
      <c r="A76" s="20"/>
      <c r="B76" s="8"/>
      <c r="C76" s="52"/>
    </row>
    <row r="77" spans="1:10" ht="12.75">
      <c r="A77" s="20"/>
      <c r="B77" s="8"/>
      <c r="C77" s="51"/>
      <c r="E77" s="10"/>
      <c r="F77" s="10"/>
      <c r="G77" s="10"/>
      <c r="H77" s="10"/>
      <c r="I77" s="10"/>
      <c r="J77" s="9"/>
    </row>
    <row r="78" spans="1:10" ht="12.75">
      <c r="A78" s="20"/>
      <c r="B78" s="8"/>
      <c r="C78" s="51"/>
      <c r="E78" s="10"/>
      <c r="F78" s="10"/>
      <c r="G78" s="10"/>
      <c r="H78" s="10"/>
      <c r="I78" s="10"/>
      <c r="J78" s="9"/>
    </row>
    <row r="79" spans="1:10" ht="12.75">
      <c r="A79" s="20"/>
      <c r="B79" s="8"/>
      <c r="C79" s="51"/>
      <c r="E79" s="10"/>
      <c r="F79" s="10"/>
      <c r="G79" s="10"/>
      <c r="H79" s="10"/>
      <c r="I79" s="10"/>
      <c r="J79" s="9"/>
    </row>
    <row r="80" spans="1:10" ht="12.75">
      <c r="A80" s="20"/>
      <c r="B80" s="8"/>
      <c r="C80" s="51"/>
      <c r="E80" s="10"/>
      <c r="F80" s="10"/>
      <c r="G80" s="10"/>
      <c r="H80" s="10"/>
      <c r="I80" s="10"/>
      <c r="J80" s="9"/>
    </row>
    <row r="81" spans="1:10" ht="12.75">
      <c r="A81" s="20"/>
      <c r="B81" s="8"/>
      <c r="C81" s="52"/>
      <c r="D81" s="26"/>
      <c r="E81" s="26"/>
      <c r="F81" s="26"/>
      <c r="G81" s="26"/>
      <c r="H81" s="26"/>
      <c r="I81" s="26"/>
      <c r="J81" s="28"/>
    </row>
    <row r="82" spans="1:10" ht="12.75">
      <c r="A82" s="18"/>
      <c r="E82" s="15"/>
      <c r="F82" s="15"/>
      <c r="G82" s="15"/>
      <c r="H82" s="15"/>
      <c r="I82" s="15"/>
      <c r="J82" s="14"/>
    </row>
    <row r="83" spans="1:10" ht="12.75">
      <c r="A83" s="18"/>
      <c r="E83" s="15"/>
      <c r="F83" s="15"/>
      <c r="G83" s="15"/>
      <c r="H83" s="15"/>
      <c r="I83" s="15"/>
      <c r="J83" s="14"/>
    </row>
    <row r="84" spans="1:10" ht="12.75">
      <c r="A84" s="18"/>
      <c r="C84" s="54"/>
      <c r="E84" s="15"/>
      <c r="F84" s="15"/>
      <c r="G84" s="15"/>
      <c r="H84" s="15"/>
      <c r="I84" s="15"/>
      <c r="J84" s="14"/>
    </row>
    <row r="85" spans="1:10" ht="12.75">
      <c r="A85" s="18"/>
      <c r="E85" s="15"/>
      <c r="F85" s="15"/>
      <c r="G85" s="15"/>
      <c r="H85" s="15"/>
      <c r="I85" s="15"/>
      <c r="J85" s="14"/>
    </row>
    <row r="86" spans="1:10" ht="12.75">
      <c r="A86" s="18"/>
      <c r="E86" s="15"/>
      <c r="F86" s="15"/>
      <c r="G86" s="15"/>
      <c r="H86" s="15"/>
      <c r="I86" s="15"/>
      <c r="J86" s="14"/>
    </row>
    <row r="87" spans="1:10" ht="12.75">
      <c r="A87" s="18"/>
      <c r="E87" s="15"/>
      <c r="F87" s="15"/>
      <c r="G87" s="15"/>
      <c r="H87" s="15"/>
      <c r="I87" s="15"/>
      <c r="J87" s="14"/>
    </row>
    <row r="88" spans="5:10" ht="12.75">
      <c r="E88" s="15"/>
      <c r="F88" s="15"/>
      <c r="G88" s="15"/>
      <c r="H88" s="15"/>
      <c r="I88" s="15"/>
      <c r="J88" s="14"/>
    </row>
    <row r="89" spans="5:10" ht="12.75">
      <c r="E89" s="15"/>
      <c r="F89" s="15"/>
      <c r="G89" s="15"/>
      <c r="H89" s="15"/>
      <c r="I89" s="15"/>
      <c r="J89" s="14"/>
    </row>
    <row r="90" spans="3:10" ht="12.75">
      <c r="C90" s="54"/>
      <c r="E90" s="15"/>
      <c r="F90" s="15"/>
      <c r="G90" s="15"/>
      <c r="H90" s="15"/>
      <c r="I90" s="15"/>
      <c r="J90" s="14"/>
    </row>
    <row r="91" spans="5:10" ht="12.75">
      <c r="E91" s="15"/>
      <c r="F91" s="15"/>
      <c r="G91" s="15"/>
      <c r="H91" s="15"/>
      <c r="I91" s="15"/>
      <c r="J91" s="14"/>
    </row>
    <row r="92" spans="5:10" ht="12.75">
      <c r="E92" s="15"/>
      <c r="F92" s="15"/>
      <c r="G92" s="15"/>
      <c r="H92" s="15"/>
      <c r="I92" s="15"/>
      <c r="J92" s="14"/>
    </row>
    <row r="93" spans="5:10" ht="12.75">
      <c r="E93" s="15"/>
      <c r="F93" s="15"/>
      <c r="G93" s="15"/>
      <c r="H93" s="15"/>
      <c r="I93" s="15"/>
      <c r="J93" s="14"/>
    </row>
    <row r="94" spans="5:10" ht="12.75">
      <c r="E94" s="15"/>
      <c r="F94" s="15"/>
      <c r="G94" s="15"/>
      <c r="H94" s="15"/>
      <c r="I94" s="15"/>
      <c r="J94" s="14"/>
    </row>
    <row r="95" spans="5:10" ht="12.75">
      <c r="E95" s="15"/>
      <c r="F95" s="15"/>
      <c r="G95" s="15"/>
      <c r="H95" s="15"/>
      <c r="I95" s="15"/>
      <c r="J95" s="14"/>
    </row>
    <row r="96" spans="5:10" ht="12.75">
      <c r="E96" s="15"/>
      <c r="F96" s="15"/>
      <c r="G96" s="15"/>
      <c r="H96" s="15"/>
      <c r="I96" s="15"/>
      <c r="J96" s="14"/>
    </row>
    <row r="97" spans="5:10" ht="12.75">
      <c r="E97" s="15"/>
      <c r="F97" s="15"/>
      <c r="G97" s="15"/>
      <c r="H97" s="15"/>
      <c r="I97" s="15"/>
      <c r="J97" s="14"/>
    </row>
    <row r="98" spans="5:10" ht="12.75">
      <c r="E98" s="15"/>
      <c r="F98" s="15"/>
      <c r="G98" s="15"/>
      <c r="H98" s="15"/>
      <c r="I98" s="15"/>
      <c r="J98" s="14"/>
    </row>
    <row r="99" spans="5:10" ht="12.75">
      <c r="E99" s="15"/>
      <c r="F99" s="15"/>
      <c r="G99" s="15"/>
      <c r="H99" s="15"/>
      <c r="I99" s="15"/>
      <c r="J99" s="14"/>
    </row>
  </sheetData>
  <sheetProtection/>
  <printOptions gridLines="1" horizontalCentered="1"/>
  <pageMargins left="0.36" right="0.43" top="0.6" bottom="0.48" header="0.37" footer="0.27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stjohn</cp:lastModifiedBy>
  <cp:lastPrinted>2009-06-15T23:20:42Z</cp:lastPrinted>
  <dcterms:created xsi:type="dcterms:W3CDTF">2007-05-10T16:12:38Z</dcterms:created>
  <dcterms:modified xsi:type="dcterms:W3CDTF">2009-06-16T00:02:16Z</dcterms:modified>
  <cp:category/>
  <cp:version/>
  <cp:contentType/>
  <cp:contentStatus/>
</cp:coreProperties>
</file>