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40" windowHeight="11640" activeTab="0"/>
  </bookViews>
  <sheets>
    <sheet name="Q1 2009" sheetId="1" r:id="rId1"/>
  </sheets>
  <definedNames>
    <definedName name="_xlnm.Print_Area" localSheetId="0">'Q1 2009'!$A$1:$G$42</definedName>
  </definedNames>
  <calcPr fullCalcOnLoad="1"/>
</workbook>
</file>

<file path=xl/sharedStrings.xml><?xml version="1.0" encoding="utf-8"?>
<sst xmlns="http://schemas.openxmlformats.org/spreadsheetml/2006/main" count="7" uniqueCount="7">
  <si>
    <t>Untimely Petition Refunds Worksheet</t>
  </si>
  <si>
    <t>total</t>
  </si>
  <si>
    <t>KC impact (18%)</t>
  </si>
  <si>
    <t>CX impact (9%)</t>
  </si>
  <si>
    <t>Second Quarter 2009</t>
  </si>
  <si>
    <t>Sowards</t>
  </si>
  <si>
    <t>Roser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</si>
</sst>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0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10" xfId="42" applyFont="1" applyBorder="1" applyAlignment="1">
      <alignment/>
    </xf>
    <xf numFmtId="43" fontId="1" fillId="0" borderId="0" xfId="42" applyFont="1" applyAlignment="1">
      <alignment/>
    </xf>
    <xf numFmtId="44" fontId="3" fillId="0" borderId="0" xfId="44" applyFont="1" applyAlignment="1">
      <alignment/>
    </xf>
    <xf numFmtId="0" fontId="1" fillId="0" borderId="10" xfId="0" applyFont="1" applyBorder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39" fontId="1" fillId="0" borderId="0" xfId="42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0</xdr:row>
      <xdr:rowOff>123825</xdr:rowOff>
    </xdr:from>
    <xdr:ext cx="1362075" cy="266700"/>
    <xdr:sp>
      <xdr:nvSpPr>
        <xdr:cNvPr id="1" name="TextBox 1"/>
        <xdr:cNvSpPr txBox="1">
          <a:spLocks noChangeArrowheads="1"/>
        </xdr:cNvSpPr>
      </xdr:nvSpPr>
      <xdr:spPr>
        <a:xfrm>
          <a:off x="7419975" y="123825"/>
          <a:ext cx="1362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9.140625" style="1" customWidth="1"/>
    <col min="2" max="7" width="13.421875" style="1" customWidth="1"/>
    <col min="8" max="16384" width="9.140625" style="1" customWidth="1"/>
  </cols>
  <sheetData>
    <row r="1" spans="1:3" ht="12.75">
      <c r="A1" s="9" t="s">
        <v>0</v>
      </c>
      <c r="B1" s="9"/>
      <c r="C1" s="9"/>
    </row>
    <row r="2" spans="1:3" ht="12.75">
      <c r="A2" s="9" t="s">
        <v>4</v>
      </c>
      <c r="B2" s="9"/>
      <c r="C2" s="9"/>
    </row>
    <row r="3" spans="1:3" ht="12.75">
      <c r="A3" s="10">
        <v>39968</v>
      </c>
      <c r="B3" s="10"/>
      <c r="C3" s="10"/>
    </row>
    <row r="5" spans="2:6" ht="12.75">
      <c r="B5" s="2" t="s">
        <v>5</v>
      </c>
      <c r="C5" s="2" t="s">
        <v>6</v>
      </c>
      <c r="D5" s="2"/>
      <c r="E5" s="2"/>
      <c r="F5" s="2"/>
    </row>
    <row r="6" spans="1:7" ht="21.75" customHeight="1">
      <c r="A6" s="2">
        <v>1976</v>
      </c>
      <c r="B6" s="3"/>
      <c r="C6" s="3">
        <v>316.65</v>
      </c>
      <c r="D6" s="3"/>
      <c r="E6" s="3"/>
      <c r="F6" s="3"/>
      <c r="G6" s="3"/>
    </row>
    <row r="7" spans="1:7" ht="21.75" customHeight="1">
      <c r="A7" s="2">
        <v>1977</v>
      </c>
      <c r="B7" s="3"/>
      <c r="C7" s="3">
        <v>342.01</v>
      </c>
      <c r="D7" s="3"/>
      <c r="E7" s="3"/>
      <c r="F7" s="3"/>
      <c r="G7" s="3"/>
    </row>
    <row r="8" spans="1:7" ht="21.75" customHeight="1">
      <c r="A8" s="2">
        <v>1978</v>
      </c>
      <c r="B8" s="3"/>
      <c r="C8" s="3">
        <v>406.16</v>
      </c>
      <c r="D8" s="3"/>
      <c r="E8" s="3"/>
      <c r="F8" s="3"/>
      <c r="G8" s="3"/>
    </row>
    <row r="9" spans="1:7" ht="21.75" customHeight="1">
      <c r="A9" s="2">
        <v>1979</v>
      </c>
      <c r="B9" s="3"/>
      <c r="C9" s="3">
        <v>357.22</v>
      </c>
      <c r="D9" s="3"/>
      <c r="E9" s="3"/>
      <c r="F9" s="3"/>
      <c r="G9" s="3"/>
    </row>
    <row r="10" spans="1:7" ht="21.75" customHeight="1">
      <c r="A10" s="2">
        <v>1980</v>
      </c>
      <c r="B10" s="3"/>
      <c r="C10" s="3">
        <v>704.58</v>
      </c>
      <c r="D10" s="3"/>
      <c r="E10" s="3"/>
      <c r="F10" s="3"/>
      <c r="G10" s="3"/>
    </row>
    <row r="11" spans="1:7" ht="21.75" customHeight="1">
      <c r="A11" s="2">
        <v>1981</v>
      </c>
      <c r="B11" s="3"/>
      <c r="C11" s="3">
        <v>383.87</v>
      </c>
      <c r="D11" s="3"/>
      <c r="E11" s="3"/>
      <c r="F11" s="3"/>
      <c r="G11" s="3"/>
    </row>
    <row r="12" spans="1:7" ht="21.75" customHeight="1">
      <c r="A12" s="2">
        <v>1982</v>
      </c>
      <c r="B12" s="3"/>
      <c r="C12" s="3">
        <v>425.92</v>
      </c>
      <c r="D12" s="3"/>
      <c r="E12" s="3"/>
      <c r="F12" s="3"/>
      <c r="G12" s="3"/>
    </row>
    <row r="13" spans="1:7" ht="21.75" customHeight="1">
      <c r="A13" s="2">
        <v>1983</v>
      </c>
      <c r="B13" s="3"/>
      <c r="C13" s="3">
        <v>426.4</v>
      </c>
      <c r="D13" s="3"/>
      <c r="E13" s="3"/>
      <c r="F13" s="3"/>
      <c r="G13" s="3"/>
    </row>
    <row r="14" spans="1:7" ht="21.75" customHeight="1">
      <c r="A14" s="2">
        <v>1984</v>
      </c>
      <c r="B14" s="3"/>
      <c r="C14" s="3">
        <v>456</v>
      </c>
      <c r="D14" s="3"/>
      <c r="E14" s="3"/>
      <c r="F14" s="3"/>
      <c r="G14" s="3"/>
    </row>
    <row r="15" spans="1:7" ht="21.75" customHeight="1">
      <c r="A15" s="2">
        <v>1985</v>
      </c>
      <c r="B15" s="3"/>
      <c r="C15" s="3">
        <v>487.46</v>
      </c>
      <c r="D15" s="3"/>
      <c r="E15" s="3"/>
      <c r="F15" s="3"/>
      <c r="G15" s="3"/>
    </row>
    <row r="16" spans="1:7" ht="21.75" customHeight="1">
      <c r="A16" s="2">
        <v>1986</v>
      </c>
      <c r="B16" s="3"/>
      <c r="C16" s="3">
        <v>475.03</v>
      </c>
      <c r="D16" s="3"/>
      <c r="E16" s="3"/>
      <c r="F16" s="3"/>
      <c r="G16" s="3"/>
    </row>
    <row r="17" spans="1:7" ht="21.75" customHeight="1">
      <c r="A17" s="2">
        <v>1987</v>
      </c>
      <c r="B17" s="3"/>
      <c r="C17" s="3">
        <v>507.12</v>
      </c>
      <c r="D17" s="3"/>
      <c r="E17" s="3"/>
      <c r="F17" s="3"/>
      <c r="G17" s="3"/>
    </row>
    <row r="18" spans="1:7" ht="21.75" customHeight="1">
      <c r="A18" s="2">
        <v>1988</v>
      </c>
      <c r="B18" s="3"/>
      <c r="C18" s="3">
        <v>525.71</v>
      </c>
      <c r="D18" s="3"/>
      <c r="E18" s="3"/>
      <c r="F18" s="3"/>
      <c r="G18" s="3"/>
    </row>
    <row r="19" spans="1:7" ht="21.75" customHeight="1">
      <c r="A19" s="2">
        <v>1989</v>
      </c>
      <c r="B19" s="3"/>
      <c r="C19" s="3">
        <v>756.8</v>
      </c>
      <c r="D19" s="3"/>
      <c r="E19" s="3"/>
      <c r="F19" s="3"/>
      <c r="G19" s="3"/>
    </row>
    <row r="20" spans="1:7" ht="21.75" customHeight="1">
      <c r="A20" s="2">
        <v>1990</v>
      </c>
      <c r="B20" s="3"/>
      <c r="C20" s="3">
        <v>753.09</v>
      </c>
      <c r="D20" s="3"/>
      <c r="E20" s="3"/>
      <c r="F20" s="3"/>
      <c r="G20" s="3"/>
    </row>
    <row r="21" spans="1:7" ht="21.75" customHeight="1">
      <c r="A21" s="2">
        <v>1991</v>
      </c>
      <c r="B21" s="3"/>
      <c r="C21" s="3">
        <v>781.05</v>
      </c>
      <c r="D21" s="3"/>
      <c r="E21" s="3"/>
      <c r="F21" s="3"/>
      <c r="G21" s="3"/>
    </row>
    <row r="22" spans="1:7" ht="21.75" customHeight="1">
      <c r="A22" s="2">
        <v>1992</v>
      </c>
      <c r="B22" s="3"/>
      <c r="C22" s="3">
        <v>823.93</v>
      </c>
      <c r="D22" s="3"/>
      <c r="E22" s="3"/>
      <c r="F22" s="3"/>
      <c r="G22" s="3"/>
    </row>
    <row r="23" spans="1:7" ht="21.75" customHeight="1">
      <c r="A23" s="2">
        <v>1993</v>
      </c>
      <c r="B23" s="3"/>
      <c r="C23" s="3">
        <v>777.82</v>
      </c>
      <c r="D23" s="3"/>
      <c r="E23" s="3"/>
      <c r="F23" s="3"/>
      <c r="G23" s="3"/>
    </row>
    <row r="24" spans="1:7" ht="21.75" customHeight="1">
      <c r="A24" s="2">
        <v>1994</v>
      </c>
      <c r="B24" s="3"/>
      <c r="C24" s="3">
        <v>862.04</v>
      </c>
      <c r="D24" s="3"/>
      <c r="E24" s="3"/>
      <c r="F24" s="3"/>
      <c r="G24" s="3"/>
    </row>
    <row r="25" spans="1:7" ht="21.75" customHeight="1">
      <c r="A25" s="2">
        <v>1995</v>
      </c>
      <c r="B25" s="3"/>
      <c r="C25" s="3">
        <v>837.89</v>
      </c>
      <c r="D25" s="3"/>
      <c r="E25" s="3"/>
      <c r="F25" s="3"/>
      <c r="G25" s="3"/>
    </row>
    <row r="26" spans="1:7" ht="21.75" customHeight="1">
      <c r="A26" s="2">
        <v>1996</v>
      </c>
      <c r="B26" s="3"/>
      <c r="C26" s="3">
        <v>853.53</v>
      </c>
      <c r="D26" s="3"/>
      <c r="E26" s="3"/>
      <c r="F26" s="3"/>
      <c r="G26" s="3"/>
    </row>
    <row r="27" spans="1:7" ht="21.75" customHeight="1">
      <c r="A27" s="2">
        <v>1997</v>
      </c>
      <c r="B27" s="3"/>
      <c r="C27" s="3">
        <v>920.23</v>
      </c>
      <c r="D27" s="3"/>
      <c r="E27" s="3"/>
      <c r="F27" s="3"/>
      <c r="G27" s="3"/>
    </row>
    <row r="28" spans="1:7" ht="21.75" customHeight="1">
      <c r="A28" s="2">
        <v>1998</v>
      </c>
      <c r="B28" s="3"/>
      <c r="C28" s="3">
        <v>832.44</v>
      </c>
      <c r="D28" s="3"/>
      <c r="E28" s="3"/>
      <c r="F28" s="3"/>
      <c r="G28" s="3"/>
    </row>
    <row r="29" spans="1:7" ht="21.75" customHeight="1">
      <c r="A29" s="2">
        <v>1999</v>
      </c>
      <c r="B29" s="3"/>
      <c r="C29" s="3">
        <v>859.16</v>
      </c>
      <c r="D29" s="3"/>
      <c r="E29" s="3"/>
      <c r="F29" s="3"/>
      <c r="G29" s="3"/>
    </row>
    <row r="30" spans="1:7" ht="21.75" customHeight="1">
      <c r="A30" s="2">
        <v>2000</v>
      </c>
      <c r="B30" s="3"/>
      <c r="C30" s="3">
        <v>864.82</v>
      </c>
      <c r="D30" s="3"/>
      <c r="E30" s="3"/>
      <c r="F30" s="3"/>
      <c r="G30" s="3"/>
    </row>
    <row r="31" spans="1:7" ht="21.75" customHeight="1">
      <c r="A31" s="2">
        <v>2001</v>
      </c>
      <c r="B31" s="3"/>
      <c r="C31" s="3">
        <v>783.32</v>
      </c>
      <c r="D31" s="3"/>
      <c r="E31" s="3"/>
      <c r="F31" s="3"/>
      <c r="G31" s="3"/>
    </row>
    <row r="32" spans="1:7" ht="21.75" customHeight="1">
      <c r="A32" s="2">
        <v>2002</v>
      </c>
      <c r="B32" s="3"/>
      <c r="C32" s="3">
        <v>866.52</v>
      </c>
      <c r="D32" s="3"/>
      <c r="E32" s="3"/>
      <c r="F32" s="3"/>
      <c r="G32" s="3"/>
    </row>
    <row r="33" spans="1:7" ht="21.75" customHeight="1">
      <c r="A33" s="2">
        <v>2003</v>
      </c>
      <c r="B33" s="3"/>
      <c r="C33" s="3">
        <v>812.33</v>
      </c>
      <c r="D33" s="3"/>
      <c r="E33" s="3"/>
      <c r="F33" s="3"/>
      <c r="G33" s="3"/>
    </row>
    <row r="34" spans="1:7" ht="21.75" customHeight="1">
      <c r="A34" s="2">
        <v>2004</v>
      </c>
      <c r="B34" s="3"/>
      <c r="C34" s="3">
        <v>802.81</v>
      </c>
      <c r="D34" s="3"/>
      <c r="E34" s="3"/>
      <c r="F34" s="3"/>
      <c r="G34" s="3"/>
    </row>
    <row r="35" spans="1:7" ht="21.75" customHeight="1">
      <c r="A35" s="2">
        <v>2005</v>
      </c>
      <c r="B35" s="3">
        <v>965.25</v>
      </c>
      <c r="C35" s="3">
        <v>783.24</v>
      </c>
      <c r="D35" s="3"/>
      <c r="E35" s="3"/>
      <c r="F35" s="3"/>
      <c r="G35" s="3"/>
    </row>
    <row r="36" spans="1:7" ht="21.75" customHeight="1">
      <c r="A36" s="2">
        <v>2006</v>
      </c>
      <c r="B36" s="6"/>
      <c r="C36" s="3"/>
      <c r="D36" s="3"/>
      <c r="E36" s="3"/>
      <c r="F36" s="3"/>
      <c r="G36" s="3"/>
    </row>
    <row r="37" spans="1:7" ht="21.75" customHeight="1">
      <c r="A37" s="2">
        <v>2007</v>
      </c>
      <c r="B37" s="3"/>
      <c r="C37" s="3"/>
      <c r="D37" s="3"/>
      <c r="E37" s="3"/>
      <c r="F37" s="3"/>
      <c r="G37" s="3"/>
    </row>
    <row r="38" spans="2:7" ht="12.75">
      <c r="B38" s="4">
        <f>SUM(B6:B37)</f>
        <v>965.25</v>
      </c>
      <c r="C38" s="4">
        <f>SUM(C6:C37)</f>
        <v>19785.150000000005</v>
      </c>
      <c r="D38" s="4">
        <f>SUM(D13:D37)</f>
        <v>0</v>
      </c>
      <c r="E38" s="4">
        <f>SUM(E13:E37)</f>
        <v>0</v>
      </c>
      <c r="F38" s="4">
        <f>SUM(F13:F37)</f>
        <v>0</v>
      </c>
      <c r="G38" s="4">
        <f>SUM(G13:G37)</f>
        <v>0</v>
      </c>
    </row>
    <row r="39" spans="2:4" ht="12.75">
      <c r="B39" s="4"/>
      <c r="C39" s="4"/>
      <c r="D39" s="4"/>
    </row>
    <row r="40" spans="2:6" ht="12.75">
      <c r="B40" s="11"/>
      <c r="C40" s="12"/>
      <c r="D40" s="8" t="s">
        <v>1</v>
      </c>
      <c r="E40" s="8"/>
      <c r="F40" s="5">
        <f>SUM(B38:G38)</f>
        <v>20750.400000000005</v>
      </c>
    </row>
    <row r="41" spans="2:6" ht="12.75">
      <c r="B41" s="8"/>
      <c r="C41" s="12"/>
      <c r="D41" s="8" t="s">
        <v>2</v>
      </c>
      <c r="E41" s="8"/>
      <c r="F41" s="5">
        <f>(F40*0.18)</f>
        <v>3735.0720000000006</v>
      </c>
    </row>
    <row r="42" spans="2:7" ht="12.75">
      <c r="B42" s="8"/>
      <c r="C42" s="12"/>
      <c r="D42" s="8" t="s">
        <v>3</v>
      </c>
      <c r="E42" s="8"/>
      <c r="F42" s="5">
        <f>(F41*0.5)</f>
        <v>1867.5360000000003</v>
      </c>
      <c r="G42" s="7">
        <f>F42*2</f>
        <v>3735.0720000000006</v>
      </c>
    </row>
    <row r="43" ht="12.75">
      <c r="D43" s="4"/>
    </row>
  </sheetData>
  <sheetProtection/>
  <mergeCells count="9">
    <mergeCell ref="D40:E40"/>
    <mergeCell ref="D41:E41"/>
    <mergeCell ref="D42:E42"/>
    <mergeCell ref="A1:C1"/>
    <mergeCell ref="A2:C2"/>
    <mergeCell ref="A3:C3"/>
    <mergeCell ref="B40:C40"/>
    <mergeCell ref="B41:C41"/>
    <mergeCell ref="B42:C42"/>
  </mergeCells>
  <printOptions/>
  <pageMargins left="0.75" right="0.75" top="0.52" bottom="0.37" header="0.39" footer="0.2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richarc</dc:creator>
  <cp:keywords/>
  <dc:description/>
  <cp:lastModifiedBy>Allende-Foss, Angel</cp:lastModifiedBy>
  <cp:lastPrinted>2009-06-04T17:17:25Z</cp:lastPrinted>
  <dcterms:created xsi:type="dcterms:W3CDTF">2007-10-11T16:43:36Z</dcterms:created>
  <dcterms:modified xsi:type="dcterms:W3CDTF">2009-06-18T17:16:48Z</dcterms:modified>
  <cp:category/>
  <cp:version/>
  <cp:contentType/>
  <cp:contentStatus/>
</cp:coreProperties>
</file>