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Attachment D" sheetId="1" r:id="rId1"/>
  </sheets>
  <definedNames>
    <definedName name="_xlnm.Print_Area" localSheetId="0">'Attachment D'!$A$1:$J$28</definedName>
  </definedNames>
  <calcPr fullCalcOnLoad="1"/>
</workbook>
</file>

<file path=xl/sharedStrings.xml><?xml version="1.0" encoding="utf-8"?>
<sst xmlns="http://schemas.openxmlformats.org/spreadsheetml/2006/main" count="49" uniqueCount="48">
  <si>
    <t>Fund Title</t>
  </si>
  <si>
    <t>Project</t>
  </si>
  <si>
    <t>Project Name</t>
  </si>
  <si>
    <t>2013</t>
  </si>
  <si>
    <t>2014</t>
  </si>
  <si>
    <t>2015</t>
  </si>
  <si>
    <t>2016</t>
  </si>
  <si>
    <t>Grand Total</t>
  </si>
  <si>
    <t>3292/SURFACE WATER MANAGEMENT CIP NON-BOND SUBFUND</t>
  </si>
  <si>
    <t>P20000</t>
  </si>
  <si>
    <t>Public Safety &amp; Major Property Protection</t>
  </si>
  <si>
    <t>P21000</t>
  </si>
  <si>
    <t>P22000</t>
  </si>
  <si>
    <t>P23000</t>
  </si>
  <si>
    <t>WRIA 7 Ecosystem Protection</t>
  </si>
  <si>
    <t>P24000</t>
  </si>
  <si>
    <t>WRIA 8 Ecosystem Protection</t>
  </si>
  <si>
    <t>P25000</t>
  </si>
  <si>
    <t>WRIA 9 Ecosystem Protection</t>
  </si>
  <si>
    <t>P26000</t>
  </si>
  <si>
    <t>WRIA 10 Ecosystem Protection</t>
  </si>
  <si>
    <t>P27000</t>
  </si>
  <si>
    <t>Vashon Ecosystem Protection</t>
  </si>
  <si>
    <t>P28000</t>
  </si>
  <si>
    <t>P28310</t>
  </si>
  <si>
    <t>P28400</t>
  </si>
  <si>
    <t>P28993</t>
  </si>
  <si>
    <t>F3292 Central Costs</t>
  </si>
  <si>
    <t>P28994</t>
  </si>
  <si>
    <t>P30000</t>
  </si>
  <si>
    <t>Ecosystem Restore &amp; Protect</t>
  </si>
  <si>
    <t>3292/SURFACE WATER MANAGEMENT CIP NON-BOND SUBFUND Total</t>
  </si>
  <si>
    <t>3522/OPEN SPACE NON-BOND COUNTY PROJECTS</t>
  </si>
  <si>
    <t>352000</t>
  </si>
  <si>
    <t>Finance Dept Fund Charge</t>
  </si>
  <si>
    <t>3522/OPEN SPACE NON-BOND COUNTY PROJECTS Total</t>
  </si>
  <si>
    <t>329CP0</t>
  </si>
  <si>
    <t>Neighborhood Drainage &amp; Water Quality Assistance</t>
  </si>
  <si>
    <t>Agricultural Drainage Assistance Program</t>
  </si>
  <si>
    <t>Small Habitat Restoration Program</t>
  </si>
  <si>
    <t>Stewardship Water Quality Cost-Share</t>
  </si>
  <si>
    <t>Monitoring &amp; Maintenance Program</t>
  </si>
  <si>
    <t>Greenbridge (Hope VI) Cost -Share</t>
  </si>
  <si>
    <t>0A1767</t>
  </si>
  <si>
    <t>Des Moines Basin Plan CIP</t>
  </si>
  <si>
    <t>2017</t>
  </si>
  <si>
    <t>Auditor Capital Project Oversight</t>
  </si>
  <si>
    <t>ATTACHMENT D SURFACE WATER MANAGEMENT CAPITAL IMPROVEMENT PROGRAM, dated 11-09-11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</si>
</sst>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0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8" fontId="0" fillId="0" borderId="14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 horizontal="left"/>
    </xf>
    <xf numFmtId="164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0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38" fontId="0" fillId="33" borderId="21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left"/>
    </xf>
    <xf numFmtId="38" fontId="0" fillId="33" borderId="17" xfId="0" applyNumberFormat="1" applyFill="1" applyBorder="1" applyAlignment="1">
      <alignment/>
    </xf>
    <xf numFmtId="38" fontId="0" fillId="0" borderId="22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left"/>
    </xf>
    <xf numFmtId="164" fontId="0" fillId="0" borderId="14" xfId="0" applyNumberFormat="1" applyFill="1" applyBorder="1" applyAlignment="1">
      <alignment/>
    </xf>
    <xf numFmtId="38" fontId="0" fillId="0" borderId="16" xfId="0" applyNumberFormat="1" applyFill="1" applyBorder="1" applyAlignment="1">
      <alignment/>
    </xf>
    <xf numFmtId="38" fontId="0" fillId="0" borderId="17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64" fontId="2" fillId="0" borderId="23" xfId="0" applyNumberFormat="1" applyFont="1" applyBorder="1" applyAlignment="1">
      <alignment/>
    </xf>
    <xf numFmtId="38" fontId="2" fillId="0" borderId="25" xfId="0" applyNumberFormat="1" applyFont="1" applyBorder="1" applyAlignment="1">
      <alignment/>
    </xf>
    <xf numFmtId="38" fontId="2" fillId="0" borderId="2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Layout" workbookViewId="0" topLeftCell="A1">
      <selection activeCell="C6" sqref="C6"/>
    </sheetView>
  </sheetViews>
  <sheetFormatPr defaultColWidth="9.140625" defaultRowHeight="12.75"/>
  <cols>
    <col min="1" max="1" width="10.421875" style="0" customWidth="1"/>
    <col min="3" max="3" width="44.421875" style="0" customWidth="1"/>
    <col min="4" max="4" width="14.28125" style="0" bestFit="1" customWidth="1"/>
    <col min="5" max="7" width="10.7109375" style="0" bestFit="1" customWidth="1"/>
    <col min="8" max="9" width="9.7109375" style="0" bestFit="1" customWidth="1"/>
    <col min="10" max="10" width="11.7109375" style="0" bestFit="1" customWidth="1"/>
  </cols>
  <sheetData>
    <row r="1" s="11" customFormat="1" ht="12.75">
      <c r="A1" s="11" t="s">
        <v>47</v>
      </c>
    </row>
    <row r="3" spans="1:10" s="11" customFormat="1" ht="12.75">
      <c r="A3" s="12" t="s">
        <v>0</v>
      </c>
      <c r="B3" s="12" t="s">
        <v>1</v>
      </c>
      <c r="C3" s="12" t="s">
        <v>2</v>
      </c>
      <c r="D3" s="12">
        <v>2012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45</v>
      </c>
      <c r="J3" s="14" t="s">
        <v>7</v>
      </c>
    </row>
    <row r="4" spans="1:10" s="11" customFormat="1" ht="12.75">
      <c r="A4" s="20"/>
      <c r="B4" s="21"/>
      <c r="C4" s="21"/>
      <c r="D4" s="3"/>
      <c r="E4" s="4"/>
      <c r="F4" s="4"/>
      <c r="G4" s="4"/>
      <c r="H4" s="4"/>
      <c r="I4" s="4"/>
      <c r="J4" s="22"/>
    </row>
    <row r="5" spans="1:10" ht="12.75">
      <c r="A5" s="23" t="s">
        <v>8</v>
      </c>
      <c r="B5" s="24"/>
      <c r="C5" s="24"/>
      <c r="D5" s="8"/>
      <c r="E5" s="9"/>
      <c r="F5" s="9"/>
      <c r="G5" s="9"/>
      <c r="H5" s="9"/>
      <c r="I5" s="9"/>
      <c r="J5" s="25"/>
    </row>
    <row r="6" spans="1:10" ht="12.75">
      <c r="A6" s="26"/>
      <c r="B6" s="27" t="s">
        <v>36</v>
      </c>
      <c r="C6" s="28" t="s">
        <v>46</v>
      </c>
      <c r="D6" s="30">
        <f>7210-1208</f>
        <v>6002</v>
      </c>
      <c r="E6" s="9">
        <v>7210</v>
      </c>
      <c r="F6" s="9">
        <v>7210</v>
      </c>
      <c r="G6" s="9">
        <v>7210</v>
      </c>
      <c r="H6" s="9">
        <v>7210</v>
      </c>
      <c r="I6" s="9">
        <v>7210</v>
      </c>
      <c r="J6" s="29">
        <f>43260-1208</f>
        <v>42052</v>
      </c>
    </row>
    <row r="7" spans="1:10" ht="12.75">
      <c r="A7" s="6"/>
      <c r="B7" s="7" t="s">
        <v>9</v>
      </c>
      <c r="C7" s="15" t="s">
        <v>10</v>
      </c>
      <c r="D7" s="16">
        <v>3490411</v>
      </c>
      <c r="E7" s="9">
        <v>4396832</v>
      </c>
      <c r="F7" s="9">
        <v>4073336</v>
      </c>
      <c r="G7" s="9">
        <v>3675168</v>
      </c>
      <c r="H7" s="9">
        <v>2880000</v>
      </c>
      <c r="I7" s="9">
        <v>1730000</v>
      </c>
      <c r="J7" s="10">
        <v>20245747</v>
      </c>
    </row>
    <row r="8" spans="1:10" ht="12.75">
      <c r="A8" s="6"/>
      <c r="B8" s="7" t="s">
        <v>11</v>
      </c>
      <c r="C8" s="15" t="s">
        <v>37</v>
      </c>
      <c r="D8" s="16">
        <v>73948</v>
      </c>
      <c r="E8" s="9">
        <v>150000</v>
      </c>
      <c r="F8" s="9">
        <v>150000</v>
      </c>
      <c r="G8" s="9">
        <v>150000</v>
      </c>
      <c r="H8" s="9">
        <v>150000</v>
      </c>
      <c r="I8" s="9">
        <v>150000</v>
      </c>
      <c r="J8" s="10">
        <v>823948</v>
      </c>
    </row>
    <row r="9" spans="1:10" s="38" customFormat="1" ht="12.75">
      <c r="A9" s="32"/>
      <c r="B9" s="33" t="s">
        <v>12</v>
      </c>
      <c r="C9" s="34" t="s">
        <v>38</v>
      </c>
      <c r="D9" s="35">
        <f>3490411-3490411+112000</f>
        <v>112000</v>
      </c>
      <c r="E9" s="36">
        <v>800000</v>
      </c>
      <c r="F9" s="36">
        <v>800000</v>
      </c>
      <c r="G9" s="36">
        <v>800000</v>
      </c>
      <c r="H9" s="36">
        <v>800000</v>
      </c>
      <c r="I9" s="36">
        <v>800000</v>
      </c>
      <c r="J9" s="37">
        <v>4112000</v>
      </c>
    </row>
    <row r="10" spans="1:10" ht="12.75">
      <c r="A10" s="6"/>
      <c r="B10" s="7" t="s">
        <v>13</v>
      </c>
      <c r="C10" s="15" t="s">
        <v>14</v>
      </c>
      <c r="D10" s="16">
        <v>2311530</v>
      </c>
      <c r="E10" s="9">
        <v>912255</v>
      </c>
      <c r="F10" s="9">
        <v>3803388</v>
      </c>
      <c r="G10" s="9">
        <v>1214000</v>
      </c>
      <c r="H10" s="9">
        <v>1677150</v>
      </c>
      <c r="I10" s="9">
        <v>1150000</v>
      </c>
      <c r="J10" s="10">
        <v>11068323</v>
      </c>
    </row>
    <row r="11" spans="1:10" ht="12.75">
      <c r="A11" s="6"/>
      <c r="B11" s="7" t="s">
        <v>15</v>
      </c>
      <c r="C11" s="15" t="s">
        <v>16</v>
      </c>
      <c r="D11" s="16">
        <v>0</v>
      </c>
      <c r="E11" s="9">
        <v>1030500</v>
      </c>
      <c r="F11" s="9">
        <v>1499000</v>
      </c>
      <c r="G11" s="9">
        <v>3568000</v>
      </c>
      <c r="H11" s="9">
        <v>1943000</v>
      </c>
      <c r="I11" s="9"/>
      <c r="J11" s="10">
        <v>8040500</v>
      </c>
    </row>
    <row r="12" spans="1:10" ht="12.75">
      <c r="A12" s="6"/>
      <c r="B12" s="7" t="s">
        <v>17</v>
      </c>
      <c r="C12" s="15" t="s">
        <v>18</v>
      </c>
      <c r="D12" s="16">
        <v>782852</v>
      </c>
      <c r="E12" s="9">
        <v>948500</v>
      </c>
      <c r="F12" s="9">
        <v>907500</v>
      </c>
      <c r="G12" s="9">
        <v>983500</v>
      </c>
      <c r="H12" s="9">
        <v>823500</v>
      </c>
      <c r="I12" s="9">
        <v>695000</v>
      </c>
      <c r="J12" s="10">
        <v>5140852</v>
      </c>
    </row>
    <row r="13" spans="1:10" ht="12.75">
      <c r="A13" s="6"/>
      <c r="B13" s="7" t="s">
        <v>19</v>
      </c>
      <c r="C13" s="15" t="s">
        <v>20</v>
      </c>
      <c r="D13" s="16">
        <v>89274</v>
      </c>
      <c r="E13" s="9"/>
      <c r="F13" s="9"/>
      <c r="G13" s="9"/>
      <c r="H13" s="9"/>
      <c r="I13" s="9"/>
      <c r="J13" s="10">
        <v>89274</v>
      </c>
    </row>
    <row r="14" spans="1:10" ht="12.75">
      <c r="A14" s="6"/>
      <c r="B14" s="7" t="s">
        <v>21</v>
      </c>
      <c r="C14" s="15" t="s">
        <v>22</v>
      </c>
      <c r="D14" s="16">
        <v>156023</v>
      </c>
      <c r="E14" s="9">
        <v>210000</v>
      </c>
      <c r="F14" s="9">
        <v>135000</v>
      </c>
      <c r="G14" s="9">
        <v>70000</v>
      </c>
      <c r="H14" s="9">
        <v>65000</v>
      </c>
      <c r="I14" s="9">
        <v>10000</v>
      </c>
      <c r="J14" s="10">
        <v>646023</v>
      </c>
    </row>
    <row r="15" spans="1:10" ht="12.75">
      <c r="A15" s="6"/>
      <c r="B15" s="7" t="s">
        <v>23</v>
      </c>
      <c r="C15" s="15" t="s">
        <v>39</v>
      </c>
      <c r="D15" s="16">
        <v>277309</v>
      </c>
      <c r="E15" s="9">
        <v>450000</v>
      </c>
      <c r="F15" s="9">
        <v>605000</v>
      </c>
      <c r="G15" s="9">
        <v>605000</v>
      </c>
      <c r="H15" s="9">
        <v>480000</v>
      </c>
      <c r="I15" s="9">
        <v>480000</v>
      </c>
      <c r="J15" s="10">
        <v>2897309</v>
      </c>
    </row>
    <row r="16" spans="1:10" ht="12.75">
      <c r="A16" s="6"/>
      <c r="B16" s="7" t="s">
        <v>24</v>
      </c>
      <c r="C16" s="15" t="s">
        <v>40</v>
      </c>
      <c r="D16" s="16">
        <v>75000</v>
      </c>
      <c r="E16" s="9">
        <v>75000</v>
      </c>
      <c r="F16" s="9">
        <v>75000</v>
      </c>
      <c r="G16" s="9">
        <v>75000</v>
      </c>
      <c r="H16" s="9">
        <v>75000</v>
      </c>
      <c r="I16" s="9">
        <v>75000</v>
      </c>
      <c r="J16" s="10">
        <v>450000</v>
      </c>
    </row>
    <row r="17" spans="1:10" ht="12.75">
      <c r="A17" s="6"/>
      <c r="B17" s="7" t="s">
        <v>25</v>
      </c>
      <c r="C17" s="15" t="s">
        <v>41</v>
      </c>
      <c r="D17" s="16">
        <v>234971</v>
      </c>
      <c r="E17" s="9">
        <v>275000</v>
      </c>
      <c r="F17" s="9">
        <v>275000</v>
      </c>
      <c r="G17" s="9">
        <v>275000</v>
      </c>
      <c r="H17" s="9">
        <v>275000</v>
      </c>
      <c r="I17" s="9">
        <v>275000</v>
      </c>
      <c r="J17" s="10">
        <v>1609971</v>
      </c>
    </row>
    <row r="18" spans="1:10" ht="12.75">
      <c r="A18" s="6"/>
      <c r="B18" s="7" t="s">
        <v>26</v>
      </c>
      <c r="C18" s="15" t="s">
        <v>27</v>
      </c>
      <c r="D18" s="16">
        <v>100000</v>
      </c>
      <c r="E18" s="9">
        <v>100000</v>
      </c>
      <c r="F18" s="9">
        <v>100000</v>
      </c>
      <c r="G18" s="9">
        <v>100000</v>
      </c>
      <c r="H18" s="9">
        <v>100000</v>
      </c>
      <c r="I18" s="9">
        <v>100000</v>
      </c>
      <c r="J18" s="10">
        <v>600000</v>
      </c>
    </row>
    <row r="19" spans="1:10" ht="12.75">
      <c r="A19" s="6"/>
      <c r="B19" s="7" t="s">
        <v>28</v>
      </c>
      <c r="C19" s="15" t="s">
        <v>42</v>
      </c>
      <c r="D19" s="16">
        <v>130000</v>
      </c>
      <c r="E19" s="9">
        <v>91898</v>
      </c>
      <c r="F19" s="9"/>
      <c r="G19" s="9"/>
      <c r="H19" s="9"/>
      <c r="I19" s="9"/>
      <c r="J19" s="10">
        <v>221898</v>
      </c>
    </row>
    <row r="20" spans="1:10" ht="12.75">
      <c r="A20" s="6"/>
      <c r="B20" s="7" t="s">
        <v>29</v>
      </c>
      <c r="C20" s="15" t="s">
        <v>30</v>
      </c>
      <c r="D20" s="16">
        <v>641436</v>
      </c>
      <c r="E20" s="9">
        <v>563000</v>
      </c>
      <c r="F20" s="9">
        <v>408000</v>
      </c>
      <c r="G20" s="9">
        <v>473000</v>
      </c>
      <c r="H20" s="9">
        <v>378000</v>
      </c>
      <c r="I20" s="9">
        <v>278000</v>
      </c>
      <c r="J20" s="10">
        <v>2741436</v>
      </c>
    </row>
    <row r="21" spans="1:10" ht="12.75">
      <c r="A21" s="17"/>
      <c r="B21" s="7" t="s">
        <v>43</v>
      </c>
      <c r="C21" s="15" t="s">
        <v>44</v>
      </c>
      <c r="D21" s="16">
        <v>250000</v>
      </c>
      <c r="E21" s="9"/>
      <c r="F21" s="9"/>
      <c r="G21" s="9"/>
      <c r="H21" s="9"/>
      <c r="I21" s="9"/>
      <c r="J21" s="10">
        <v>250000</v>
      </c>
    </row>
    <row r="22" spans="1:10" ht="12.75">
      <c r="A22" s="1" t="s">
        <v>31</v>
      </c>
      <c r="B22" s="2"/>
      <c r="C22" s="2"/>
      <c r="D22" s="31">
        <f>8731964-1208</f>
        <v>8730756</v>
      </c>
      <c r="E22" s="4">
        <v>10010195</v>
      </c>
      <c r="F22" s="4">
        <v>12838434</v>
      </c>
      <c r="G22" s="4">
        <v>11995878</v>
      </c>
      <c r="H22" s="4">
        <v>9653860</v>
      </c>
      <c r="I22" s="4">
        <v>5750210</v>
      </c>
      <c r="J22" s="5">
        <f>58980541-1208</f>
        <v>58979333</v>
      </c>
    </row>
    <row r="23" spans="1:10" ht="12.75">
      <c r="A23" s="1"/>
      <c r="B23" s="2"/>
      <c r="C23" s="2"/>
      <c r="D23" s="3"/>
      <c r="E23" s="4"/>
      <c r="F23" s="4"/>
      <c r="G23" s="4"/>
      <c r="H23" s="4"/>
      <c r="I23" s="4"/>
      <c r="J23" s="5"/>
    </row>
    <row r="24" spans="1:10" ht="12.75">
      <c r="A24" s="19" t="s">
        <v>32</v>
      </c>
      <c r="B24" s="7"/>
      <c r="C24" s="7"/>
      <c r="D24" s="8"/>
      <c r="E24" s="9"/>
      <c r="F24" s="9"/>
      <c r="G24" s="9"/>
      <c r="H24" s="9"/>
      <c r="I24" s="9"/>
      <c r="J24" s="10"/>
    </row>
    <row r="25" spans="1:10" ht="12.75">
      <c r="A25" s="6"/>
      <c r="B25" s="7" t="s">
        <v>33</v>
      </c>
      <c r="C25" s="15" t="s">
        <v>34</v>
      </c>
      <c r="D25" s="16">
        <v>10259</v>
      </c>
      <c r="E25" s="9"/>
      <c r="F25" s="9"/>
      <c r="G25" s="9"/>
      <c r="H25" s="9"/>
      <c r="I25" s="9"/>
      <c r="J25" s="10">
        <v>10259</v>
      </c>
    </row>
    <row r="26" spans="1:10" ht="12.75">
      <c r="A26" s="1" t="s">
        <v>35</v>
      </c>
      <c r="B26" s="2"/>
      <c r="C26" s="2"/>
      <c r="D26" s="18">
        <v>10259</v>
      </c>
      <c r="E26" s="4"/>
      <c r="F26" s="4"/>
      <c r="G26" s="4"/>
      <c r="H26" s="4"/>
      <c r="I26" s="4"/>
      <c r="J26" s="5">
        <v>10259</v>
      </c>
    </row>
    <row r="27" spans="1:10" ht="12.75">
      <c r="A27" s="1"/>
      <c r="B27" s="2"/>
      <c r="C27" s="2"/>
      <c r="D27" s="3"/>
      <c r="E27" s="4"/>
      <c r="F27" s="4"/>
      <c r="G27" s="4"/>
      <c r="H27" s="4"/>
      <c r="I27" s="4"/>
      <c r="J27" s="5"/>
    </row>
    <row r="28" spans="1:10" s="11" customFormat="1" ht="12.75">
      <c r="A28" s="39" t="s">
        <v>7</v>
      </c>
      <c r="B28" s="40"/>
      <c r="C28" s="40"/>
      <c r="D28" s="41">
        <f>8742223-1208</f>
        <v>8741015</v>
      </c>
      <c r="E28" s="42">
        <v>10010195</v>
      </c>
      <c r="F28" s="42">
        <v>12838434</v>
      </c>
      <c r="G28" s="42">
        <v>11995878</v>
      </c>
      <c r="H28" s="42">
        <v>9653860</v>
      </c>
      <c r="I28" s="42">
        <v>5750210</v>
      </c>
      <c r="J28" s="43">
        <f>58990800-1208</f>
        <v>58989592</v>
      </c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&amp;C17232</oddHeader>
    <oddFooter>&amp;CSWM CIP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2011-11-09T19:34:44Z</cp:lastPrinted>
  <dcterms:created xsi:type="dcterms:W3CDTF">2010-09-27T14:53:27Z</dcterms:created>
  <dcterms:modified xsi:type="dcterms:W3CDTF">2011-11-09T19:35:03Z</dcterms:modified>
  <cp:category/>
  <cp:version/>
  <cp:contentType/>
  <cp:contentStatus/>
</cp:coreProperties>
</file>