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Note'!$A$1:$H$52</definedName>
  </definedNames>
  <calcPr fullCalcOnLoad="1"/>
</workbook>
</file>

<file path=xl/sharedStrings.xml><?xml version="1.0" encoding="utf-8"?>
<sst xmlns="http://schemas.openxmlformats.org/spreadsheetml/2006/main" count="46" uniqueCount="33">
  <si>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</si>
  <si>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</si>
  <si>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</si>
  <si>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</si>
  <si>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</si>
  <si>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</si>
  <si>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</si>
  <si>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</si>
  <si>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</si>
  <si>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</si>
  <si>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</si>
  <si>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</si>
  <si>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</si>
  <si>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</si>
  <si>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</si>
  <si>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</si>
  <si>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</si>
  <si>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</si>
  <si>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</si>
  <si>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</si>
  <si>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</si>
  <si>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</si>
  <si>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</si>
  <si>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</si>
  <si>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</si>
  <si>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</si>
  <si>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Restoring 2006 Request for ITS Technology Services</t>
  </si>
  <si>
    <t>0432</t>
  </si>
  <si>
    <t>Other - Contingency</t>
  </si>
  <si>
    <t>Tech Services</t>
  </si>
  <si>
    <t>Various</t>
  </si>
  <si>
    <t>5% annual increase in salaries and benefits in 2007 and outyears</t>
  </si>
  <si>
    <t>DES/ITS Technology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</si>
</sst>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7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168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9" xfId="0" applyFont="1" applyBorder="1" applyAlignment="1">
      <alignment/>
    </xf>
    <xf numFmtId="37" fontId="3" fillId="0" borderId="11" xfId="0" applyNumberFormat="1" applyFont="1" applyBorder="1" applyAlignment="1" quotePrefix="1">
      <alignment horizontal="center"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>
      <alignment/>
    </xf>
    <xf numFmtId="37" fontId="6" fillId="0" borderId="11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0" fontId="3" fillId="0" borderId="11" xfId="0" applyFont="1" applyBorder="1" applyAlignment="1" quotePrefix="1">
      <alignment horizontal="left"/>
    </xf>
    <xf numFmtId="37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33" customFormat="1" ht="13.5">
      <c r="B1" s="34"/>
      <c r="C1" s="34"/>
      <c r="D1" s="5" t="s">
        <v>0</v>
      </c>
      <c r="E1" s="5"/>
      <c r="F1" s="5"/>
      <c r="G1" s="34"/>
      <c r="H1" s="34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</v>
      </c>
      <c r="B3" s="7"/>
      <c r="C3" s="8"/>
      <c r="D3" s="8"/>
      <c r="E3" s="8"/>
      <c r="F3" s="8"/>
      <c r="G3" s="8"/>
      <c r="H3" s="9"/>
      <c r="I3" s="2"/>
    </row>
    <row r="4" spans="1:9" ht="13.5">
      <c r="A4" s="35" t="s">
        <v>2</v>
      </c>
      <c r="B4" s="58" t="s">
        <v>26</v>
      </c>
      <c r="C4" s="59"/>
      <c r="D4" s="59"/>
      <c r="E4" s="59"/>
      <c r="F4" s="59"/>
      <c r="G4" s="59"/>
      <c r="H4" s="60"/>
      <c r="I4" s="2"/>
    </row>
    <row r="5" spans="1:8" ht="13.5">
      <c r="A5" s="10" t="s">
        <v>23</v>
      </c>
      <c r="B5" s="11"/>
      <c r="C5" s="11"/>
      <c r="D5" s="11"/>
      <c r="E5" s="11" t="s">
        <v>32</v>
      </c>
      <c r="F5" s="11"/>
      <c r="G5" s="11"/>
      <c r="H5" s="12"/>
    </row>
    <row r="6" spans="1:8" ht="13.5">
      <c r="A6" s="10" t="s">
        <v>24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25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21</v>
      </c>
      <c r="F11" s="19" t="s">
        <v>8</v>
      </c>
      <c r="G11" s="19" t="s">
        <v>9</v>
      </c>
      <c r="H11" s="20" t="s">
        <v>10</v>
      </c>
    </row>
    <row r="12" spans="1:8" ht="13.5">
      <c r="A12" s="17"/>
      <c r="B12" s="18"/>
      <c r="C12" s="19" t="s">
        <v>11</v>
      </c>
      <c r="D12" s="19" t="s">
        <v>12</v>
      </c>
      <c r="E12" s="19">
        <v>2006</v>
      </c>
      <c r="F12" s="19">
        <v>2007</v>
      </c>
      <c r="G12" s="19">
        <v>2008</v>
      </c>
      <c r="H12" s="20">
        <v>2009</v>
      </c>
    </row>
    <row r="13" spans="1:8" s="41" customFormat="1" ht="12.75">
      <c r="A13" s="36" t="s">
        <v>29</v>
      </c>
      <c r="B13" s="37"/>
      <c r="C13" s="38">
        <v>5531</v>
      </c>
      <c r="D13" s="38" t="s">
        <v>30</v>
      </c>
      <c r="E13" s="54">
        <v>811449</v>
      </c>
      <c r="F13" s="39">
        <f>F40</f>
        <v>841521.4500000001</v>
      </c>
      <c r="G13" s="39">
        <f>G40</f>
        <v>873097.5225000001</v>
      </c>
      <c r="H13" s="40">
        <f>H40</f>
        <v>906252.3986250001</v>
      </c>
    </row>
    <row r="14" spans="1:8" s="41" customFormat="1" ht="12">
      <c r="A14" s="36"/>
      <c r="B14" s="37"/>
      <c r="C14" s="42"/>
      <c r="D14" s="38"/>
      <c r="E14" s="38"/>
      <c r="F14" s="39"/>
      <c r="G14" s="39"/>
      <c r="H14" s="40"/>
    </row>
    <row r="15" spans="1:8" s="41" customFormat="1" ht="12">
      <c r="A15" s="36"/>
      <c r="B15" s="37"/>
      <c r="C15" s="42"/>
      <c r="D15" s="38"/>
      <c r="E15" s="38"/>
      <c r="F15" s="43"/>
      <c r="G15" s="43"/>
      <c r="H15" s="44"/>
    </row>
    <row r="16" spans="1:8" ht="13.5">
      <c r="A16" s="17"/>
      <c r="B16" s="18" t="s">
        <v>13</v>
      </c>
      <c r="C16" s="21"/>
      <c r="D16" s="21"/>
      <c r="E16" s="22">
        <f>SUM(E13:E15)</f>
        <v>811449</v>
      </c>
      <c r="F16" s="22">
        <f>SUM(F13:F15)</f>
        <v>841521.4500000001</v>
      </c>
      <c r="G16" s="22">
        <f>SUM(G13:G15)</f>
        <v>873097.5225000001</v>
      </c>
      <c r="H16" s="23">
        <f>SUM(H13:H15)</f>
        <v>906252.3986250001</v>
      </c>
    </row>
    <row r="17" spans="1:8" ht="13.5">
      <c r="A17" s="16"/>
      <c r="B17" s="16"/>
      <c r="C17" s="16"/>
      <c r="D17" s="16"/>
      <c r="E17" s="16"/>
      <c r="F17" s="24"/>
      <c r="G17" s="24"/>
      <c r="H17" s="24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14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5</v>
      </c>
      <c r="C23" s="19" t="s">
        <v>6</v>
      </c>
      <c r="D23" s="19" t="s">
        <v>15</v>
      </c>
      <c r="E23" s="19" t="s">
        <v>21</v>
      </c>
      <c r="F23" s="19" t="s">
        <v>8</v>
      </c>
      <c r="G23" s="19" t="s">
        <v>9</v>
      </c>
      <c r="H23" s="20" t="s">
        <v>10</v>
      </c>
    </row>
    <row r="24" spans="1:8" ht="13.5">
      <c r="A24" s="17"/>
      <c r="B24" s="25"/>
      <c r="C24" s="19" t="s">
        <v>11</v>
      </c>
      <c r="D24" s="19"/>
      <c r="E24" s="19">
        <v>2006</v>
      </c>
      <c r="F24" s="19">
        <v>2007</v>
      </c>
      <c r="G24" s="19">
        <v>2008</v>
      </c>
      <c r="H24" s="20">
        <v>2009</v>
      </c>
    </row>
    <row r="25" spans="1:8" s="41" customFormat="1" ht="12.75">
      <c r="A25" s="36" t="s">
        <v>29</v>
      </c>
      <c r="B25" s="45"/>
      <c r="C25" s="47">
        <v>5531</v>
      </c>
      <c r="D25" s="56" t="s">
        <v>27</v>
      </c>
      <c r="E25" s="54">
        <f>811449</f>
        <v>811449</v>
      </c>
      <c r="F25" s="39">
        <f>F40</f>
        <v>841521.4500000001</v>
      </c>
      <c r="G25" s="39">
        <f>G40</f>
        <v>873097.5225000001</v>
      </c>
      <c r="H25" s="40">
        <f>H40</f>
        <v>906252.3986250001</v>
      </c>
    </row>
    <row r="26" spans="1:8" s="41" customFormat="1" ht="12">
      <c r="A26" s="36"/>
      <c r="B26" s="45"/>
      <c r="C26" s="42"/>
      <c r="D26" s="46"/>
      <c r="E26" s="48"/>
      <c r="F26" s="43"/>
      <c r="G26" s="43"/>
      <c r="H26" s="44"/>
    </row>
    <row r="27" spans="1:8" s="41" customFormat="1" ht="12">
      <c r="A27" s="36"/>
      <c r="B27" s="45"/>
      <c r="C27" s="38"/>
      <c r="D27" s="38"/>
      <c r="E27" s="49"/>
      <c r="F27" s="39"/>
      <c r="G27" s="39"/>
      <c r="H27" s="40"/>
    </row>
    <row r="28" spans="1:8" ht="13.5">
      <c r="A28" s="17"/>
      <c r="B28" s="18" t="s">
        <v>16</v>
      </c>
      <c r="C28" s="21"/>
      <c r="D28" s="21"/>
      <c r="E28" s="50">
        <f>SUM(E25:E27)</f>
        <v>811449</v>
      </c>
      <c r="F28" s="22">
        <f>SUM(F25:F27)</f>
        <v>841521.4500000001</v>
      </c>
      <c r="G28" s="22">
        <f>SUM(G25:G27)</f>
        <v>873097.5225000001</v>
      </c>
      <c r="H28" s="23">
        <f>SUM(H25:H27)</f>
        <v>906252.3986250001</v>
      </c>
    </row>
    <row r="29" spans="1:8" ht="13.5">
      <c r="A29" s="16"/>
      <c r="B29" s="16"/>
      <c r="C29" s="16"/>
      <c r="D29" s="16"/>
      <c r="E29" s="16"/>
      <c r="F29" s="24"/>
      <c r="G29" s="24"/>
      <c r="H29" s="24"/>
    </row>
    <row r="30" spans="1:8" ht="13.5">
      <c r="A30" s="16"/>
      <c r="B30" s="16"/>
      <c r="C30" s="16"/>
      <c r="D30" s="16"/>
      <c r="E30" s="16"/>
      <c r="F30" s="24"/>
      <c r="G30" s="24"/>
      <c r="H30" s="24"/>
    </row>
    <row r="31" spans="1:8" ht="13.5">
      <c r="A31" s="16"/>
      <c r="B31" s="16"/>
      <c r="C31" s="16"/>
      <c r="D31" s="16"/>
      <c r="E31" s="16"/>
      <c r="F31" s="24"/>
      <c r="G31" s="24"/>
      <c r="H31" s="24"/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1" t="s">
        <v>17</v>
      </c>
      <c r="B33" s="11"/>
      <c r="C33" s="11"/>
      <c r="D33" s="11"/>
      <c r="E33" s="11"/>
      <c r="F33" s="16"/>
      <c r="G33" s="16"/>
      <c r="H33" s="16"/>
    </row>
    <row r="34" spans="1:11" ht="13.5">
      <c r="A34" s="17"/>
      <c r="B34" s="18"/>
      <c r="C34" s="26"/>
      <c r="D34" s="27"/>
      <c r="E34" s="19" t="s">
        <v>21</v>
      </c>
      <c r="F34" s="19" t="s">
        <v>8</v>
      </c>
      <c r="G34" s="19" t="s">
        <v>9</v>
      </c>
      <c r="H34" s="20" t="s">
        <v>10</v>
      </c>
      <c r="I34" s="4"/>
      <c r="J34" s="4"/>
      <c r="K34" s="4"/>
    </row>
    <row r="35" spans="1:11" ht="13.5">
      <c r="A35" s="17"/>
      <c r="B35" s="18"/>
      <c r="C35" s="26"/>
      <c r="D35" s="27"/>
      <c r="E35" s="19">
        <v>2006</v>
      </c>
      <c r="F35" s="19">
        <v>2007</v>
      </c>
      <c r="G35" s="19">
        <v>2008</v>
      </c>
      <c r="H35" s="20">
        <v>2009</v>
      </c>
      <c r="I35" s="4"/>
      <c r="J35" s="4"/>
      <c r="K35" s="4"/>
    </row>
    <row r="36" spans="1:11" ht="13.5">
      <c r="A36" s="17" t="s">
        <v>18</v>
      </c>
      <c r="B36" s="18"/>
      <c r="C36" s="18"/>
      <c r="D36" s="25"/>
      <c r="E36" s="57">
        <f>E25-E39</f>
        <v>601449</v>
      </c>
      <c r="F36" s="22">
        <f>E36*1.05</f>
        <v>631521.4500000001</v>
      </c>
      <c r="G36" s="22">
        <f>F36*1.05</f>
        <v>663097.5225000001</v>
      </c>
      <c r="H36" s="23">
        <f>G36*1.05</f>
        <v>696252.3986250001</v>
      </c>
      <c r="I36" s="3"/>
      <c r="J36" s="3"/>
      <c r="K36" s="3"/>
    </row>
    <row r="37" spans="1:11" ht="13.5">
      <c r="A37" s="17" t="s">
        <v>19</v>
      </c>
      <c r="B37" s="18"/>
      <c r="C37" s="18"/>
      <c r="D37" s="25"/>
      <c r="E37" s="25"/>
      <c r="F37" s="22"/>
      <c r="G37" s="22"/>
      <c r="H37" s="23"/>
      <c r="I37" s="3"/>
      <c r="J37" s="3"/>
      <c r="K37" s="3"/>
    </row>
    <row r="38" spans="1:9" ht="13.5">
      <c r="A38" s="17" t="s">
        <v>20</v>
      </c>
      <c r="B38" s="18"/>
      <c r="C38" s="18"/>
      <c r="D38" s="25"/>
      <c r="E38" s="25"/>
      <c r="F38" s="22"/>
      <c r="G38" s="21"/>
      <c r="H38" s="23"/>
      <c r="I38" s="1"/>
    </row>
    <row r="39" spans="1:8" ht="13.5">
      <c r="A39" s="17" t="s">
        <v>28</v>
      </c>
      <c r="B39" s="18"/>
      <c r="C39" s="18"/>
      <c r="D39" s="25"/>
      <c r="E39" s="54">
        <f>210000</f>
        <v>210000</v>
      </c>
      <c r="F39" s="22">
        <v>210000</v>
      </c>
      <c r="G39" s="22">
        <f>F39</f>
        <v>210000</v>
      </c>
      <c r="H39" s="23">
        <f>G39</f>
        <v>210000</v>
      </c>
    </row>
    <row r="40" spans="1:11" ht="14.25" thickBot="1">
      <c r="A40" s="28" t="s">
        <v>16</v>
      </c>
      <c r="B40" s="29"/>
      <c r="C40" s="29"/>
      <c r="D40" s="30"/>
      <c r="E40" s="51">
        <f>SUM(E36:E39)</f>
        <v>811449</v>
      </c>
      <c r="F40" s="31">
        <f>SUM(F36:F39)</f>
        <v>841521.4500000001</v>
      </c>
      <c r="G40" s="31">
        <f>SUM(G36:G39)</f>
        <v>873097.5225000001</v>
      </c>
      <c r="H40" s="32">
        <f>SUM(H36:H39)</f>
        <v>906252.3986250001</v>
      </c>
      <c r="I40" s="1"/>
      <c r="J40" s="1"/>
      <c r="K40" s="1"/>
    </row>
    <row r="41" spans="1:11" ht="14.25" thickTop="1">
      <c r="A41" s="16"/>
      <c r="B41" s="16"/>
      <c r="C41" s="16"/>
      <c r="D41" s="16"/>
      <c r="E41" s="16"/>
      <c r="F41" s="24"/>
      <c r="G41" s="24"/>
      <c r="H41" s="24"/>
      <c r="I41" s="1"/>
      <c r="J41" s="1"/>
      <c r="K41" s="1"/>
    </row>
    <row r="42" spans="1:11" ht="13.5">
      <c r="A42" s="16"/>
      <c r="B42" s="16"/>
      <c r="C42" s="16"/>
      <c r="D42" s="16"/>
      <c r="E42" s="16"/>
      <c r="F42" s="24"/>
      <c r="G42" s="24"/>
      <c r="H42" s="24"/>
      <c r="I42" s="1"/>
      <c r="J42" s="1"/>
      <c r="K42" s="1"/>
    </row>
    <row r="43" spans="1:11" ht="13.5">
      <c r="A43" s="16" t="s">
        <v>22</v>
      </c>
      <c r="B43" s="16"/>
      <c r="C43" s="16"/>
      <c r="D43" s="16"/>
      <c r="E43" s="16"/>
      <c r="F43" s="24"/>
      <c r="G43" s="24"/>
      <c r="H43" s="24"/>
      <c r="I43" s="1"/>
      <c r="J43" s="1"/>
      <c r="K43" s="1"/>
    </row>
    <row r="44" spans="1:8" ht="13.5">
      <c r="A44" s="16"/>
      <c r="B44" s="16" t="s">
        <v>31</v>
      </c>
      <c r="C44" s="16"/>
      <c r="D44" s="16"/>
      <c r="E44" s="16"/>
      <c r="F44" s="16"/>
      <c r="G44" s="16"/>
      <c r="H44" s="16"/>
    </row>
    <row r="45" spans="1:8" ht="13.5">
      <c r="A45" s="53"/>
      <c r="B45" s="16"/>
      <c r="C45" s="16"/>
      <c r="D45" s="16"/>
      <c r="E45" s="16"/>
      <c r="F45" s="24"/>
      <c r="G45" s="24"/>
      <c r="H45" s="24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5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93" r:id="rId1"/>
  <headerFooter alignWithMargins="0">
    <oddFooter>&amp;L&amp;8Fiscal Note ITS Tech Serv B Fiscal Note 2006, Fiscal Note 2/17/2006, 9:42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2006-02-03T22:45:23Z</cp:lastPrinted>
  <dcterms:created xsi:type="dcterms:W3CDTF">1901-01-01T08:00:00Z</dcterms:created>
  <dcterms:modified xsi:type="dcterms:W3CDTF">2006-03-01T20:56:15Z</dcterms:modified>
  <cp:category/>
  <cp:version/>
  <cp:contentType/>
  <cp:contentStatus/>
</cp:coreProperties>
</file>