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<sst xmlns="http://schemas.openxmlformats.org/spreadsheetml/2006/main" count="41" uniqueCount="36">
  <si>
    <t xml:space="preserve">Title: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</si>
  <si>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</si>
  <si>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</si>
  <si>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</si>
  <si>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</si>
  <si>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</si>
  <si>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</si>
  <si>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</si>
  <si>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</si>
  <si>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</si>
  <si>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</si>
  <si>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</si>
  <si>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</si>
  <si>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</si>
  <si>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</si>
  <si>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</si>
  <si>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</si>
  <si>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</si>
  <si>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</si>
  <si>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</si>
  <si>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</si>
  <si>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</si>
  <si>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</si>
  <si>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Labor Supplemental for Social Workers CBA</t>
  </si>
  <si>
    <t>Note Prepared By:  Andrew Bauck</t>
  </si>
  <si>
    <t>Date Prepared: July 22, 2019</t>
  </si>
  <si>
    <t xml:space="preserve">Supplemental appropriation to provide funding for the memorandum of agreement with  the Professional and Technical Employees, Local 17
regarding Master Social Work Premium &amp; Social Worker range adjustments for the period of January 1, 2019, through December 31, 2020.
</t>
  </si>
  <si>
    <t>Dept. of Public Health</t>
  </si>
  <si>
    <t>Affected Agency and/or Agencies:  Department of Public Health and Jail Health Services</t>
  </si>
  <si>
    <t>Jail Health Services</t>
  </si>
  <si>
    <t>DPH</t>
  </si>
  <si>
    <t>Salary and Benefits</t>
  </si>
  <si>
    <t>Does this legislation require a budget supplemental? Yes</t>
  </si>
  <si>
    <t>Out years inflated according to the budget and financial planning assumptions published by PSB.</t>
  </si>
  <si>
    <t>Note Reviewed By:   Drew Pounds</t>
  </si>
  <si>
    <t>Date Reviewed: July 23,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</si>
</sst>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6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 quotePrefix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4" t="s">
        <v>21</v>
      </c>
      <c r="B1" s="2"/>
      <c r="C1" s="65"/>
      <c r="D1" s="65"/>
      <c r="E1" s="65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8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0</v>
      </c>
      <c r="B4" s="7" t="s">
        <v>23</v>
      </c>
      <c r="C4" s="8"/>
      <c r="D4" s="8"/>
      <c r="E4" s="8"/>
      <c r="F4" s="8"/>
      <c r="G4" s="9"/>
      <c r="H4" s="3"/>
    </row>
    <row r="5" spans="1:7" ht="18" customHeight="1">
      <c r="A5" s="61" t="s">
        <v>28</v>
      </c>
      <c r="B5" s="62"/>
      <c r="C5" s="10"/>
      <c r="D5" s="10"/>
      <c r="E5" s="10"/>
      <c r="F5" s="10"/>
      <c r="G5" s="11"/>
    </row>
    <row r="6" spans="1:7" ht="18" customHeight="1">
      <c r="A6" s="61" t="s">
        <v>24</v>
      </c>
      <c r="B6" s="10"/>
      <c r="C6" s="10"/>
      <c r="D6" s="10"/>
      <c r="E6" s="10"/>
      <c r="F6" s="10"/>
      <c r="G6" s="11"/>
    </row>
    <row r="7" spans="1:7" ht="18" customHeight="1">
      <c r="A7" s="61" t="s">
        <v>25</v>
      </c>
      <c r="B7" s="10"/>
      <c r="C7" s="10"/>
      <c r="D7" s="10"/>
      <c r="E7" s="10"/>
      <c r="F7" s="10"/>
      <c r="G7" s="11"/>
    </row>
    <row r="8" spans="1:7" ht="18" customHeight="1">
      <c r="A8" s="61" t="s">
        <v>34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35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6" t="s">
        <v>9</v>
      </c>
      <c r="C11" s="14"/>
      <c r="D11" s="14"/>
      <c r="E11" s="14"/>
      <c r="F11" s="14"/>
      <c r="G11" s="14"/>
    </row>
    <row r="12" spans="1:9" ht="18" customHeight="1">
      <c r="A12" s="79" t="s">
        <v>26</v>
      </c>
      <c r="B12" s="80"/>
      <c r="C12" s="80"/>
      <c r="D12" s="80"/>
      <c r="E12" s="80"/>
      <c r="F12" s="80"/>
      <c r="G12" s="81"/>
      <c r="I12" s="44"/>
    </row>
    <row r="13" spans="1:7" ht="35.25" customHeight="1" thickBot="1">
      <c r="A13" s="82"/>
      <c r="B13" s="83"/>
      <c r="C13" s="83"/>
      <c r="D13" s="83"/>
      <c r="E13" s="83"/>
      <c r="F13" s="83"/>
      <c r="G13" s="84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7" t="s">
        <v>1</v>
      </c>
      <c r="B15" s="10"/>
      <c r="C15" s="14"/>
      <c r="D15" s="14"/>
      <c r="E15" s="14"/>
      <c r="F15" s="14"/>
      <c r="G15" s="14"/>
    </row>
    <row r="16" spans="1:9" ht="27">
      <c r="A16" s="68" t="s">
        <v>10</v>
      </c>
      <c r="B16" s="27"/>
      <c r="C16" s="69" t="s">
        <v>6</v>
      </c>
      <c r="D16" s="69" t="s">
        <v>7</v>
      </c>
      <c r="E16" s="69" t="s">
        <v>19</v>
      </c>
      <c r="F16" s="70" t="s">
        <v>20</v>
      </c>
      <c r="G16" s="71" t="s">
        <v>22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2" t="s">
        <v>2</v>
      </c>
      <c r="C21" s="49"/>
      <c r="D21" s="49"/>
      <c r="E21" s="73">
        <f>SUM(E17:E20)</f>
        <v>0</v>
      </c>
      <c r="F21" s="73">
        <f>SUM(F17:F20)</f>
        <v>0</v>
      </c>
      <c r="G21" s="74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6" t="s">
        <v>3</v>
      </c>
      <c r="B23" s="62"/>
      <c r="C23" s="51"/>
      <c r="D23" s="50"/>
      <c r="E23" s="14"/>
      <c r="F23" s="14"/>
      <c r="G23" s="14"/>
    </row>
    <row r="24" spans="1:7" ht="16.5" customHeight="1">
      <c r="A24" s="68" t="s">
        <v>10</v>
      </c>
      <c r="B24" s="27"/>
      <c r="C24" s="69" t="s">
        <v>6</v>
      </c>
      <c r="D24" s="75" t="s">
        <v>4</v>
      </c>
      <c r="E24" s="69" t="s">
        <v>19</v>
      </c>
      <c r="F24" s="69" t="str">
        <f>F16</f>
        <v>2021-2022</v>
      </c>
      <c r="G24" s="76" t="str">
        <f>G16</f>
        <v>2023-2024</v>
      </c>
    </row>
    <row r="25" spans="1:7" ht="18" customHeight="1">
      <c r="A25" s="28" t="s">
        <v>27</v>
      </c>
      <c r="B25" s="19"/>
      <c r="C25" s="46">
        <v>1800</v>
      </c>
      <c r="D25" s="46" t="s">
        <v>30</v>
      </c>
      <c r="E25" s="42">
        <v>159000</v>
      </c>
      <c r="F25" s="42">
        <f>ROUND(210000*1.056,-3)</f>
        <v>222000</v>
      </c>
      <c r="G25" s="54">
        <f>ROUND(F25*1.067,-3)</f>
        <v>237000</v>
      </c>
    </row>
    <row r="26" spans="1:7" ht="18" customHeight="1">
      <c r="A26" s="28" t="s">
        <v>29</v>
      </c>
      <c r="B26" s="19"/>
      <c r="C26" s="48">
        <v>10</v>
      </c>
      <c r="D26" s="46" t="s">
        <v>30</v>
      </c>
      <c r="E26" s="16">
        <v>116000</v>
      </c>
      <c r="F26" s="42">
        <f>ROUND(E26*1.056,-3)</f>
        <v>122000</v>
      </c>
      <c r="G26" s="54">
        <f>ROUND(F26*1.067,-3)</f>
        <v>130000</v>
      </c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2" t="s">
        <v>5</v>
      </c>
      <c r="C29" s="49"/>
      <c r="D29" s="49"/>
      <c r="E29" s="73">
        <f>SUM(E25:E28)</f>
        <v>275000</v>
      </c>
      <c r="F29" s="73">
        <f>SUM(F25:F28)</f>
        <v>344000</v>
      </c>
      <c r="G29" s="74">
        <f>SUM(G25:G28)</f>
        <v>367000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6" t="s">
        <v>11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9" t="str">
        <f>E16</f>
        <v>2019-2020</v>
      </c>
      <c r="F32" s="75" t="str">
        <f>F16</f>
        <v>2021-2022</v>
      </c>
      <c r="G32" s="77" t="str">
        <f>G16</f>
        <v>2023-2024</v>
      </c>
      <c r="H32" s="22"/>
      <c r="I32" s="22"/>
    </row>
    <row r="33" spans="1:9" ht="18" customHeight="1">
      <c r="A33" s="28" t="s">
        <v>31</v>
      </c>
      <c r="B33" s="15"/>
      <c r="C33" s="20"/>
      <c r="D33" s="21"/>
      <c r="E33" s="16">
        <f>E29</f>
        <v>275000</v>
      </c>
      <c r="F33" s="16">
        <f>F29</f>
        <v>344000</v>
      </c>
      <c r="G33" s="52">
        <f>G29</f>
        <v>367000</v>
      </c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8" t="s">
        <v>5</v>
      </c>
      <c r="B38" s="30"/>
      <c r="C38" s="30"/>
      <c r="D38" s="33"/>
      <c r="E38" s="73">
        <f>SUM(E33:E37)</f>
        <v>275000</v>
      </c>
      <c r="F38" s="73">
        <f>SUM(F33:F37)</f>
        <v>344000</v>
      </c>
      <c r="G38" s="74">
        <f>SUM(G33:G37)</f>
        <v>367000</v>
      </c>
      <c r="H38" s="24"/>
      <c r="I38" s="24"/>
    </row>
    <row r="39" spans="1:9" ht="18" customHeight="1">
      <c r="A39" s="66" t="s">
        <v>32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12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 t="s">
        <v>33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13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5" t="s">
        <v>14</v>
      </c>
      <c r="B46" s="86"/>
      <c r="C46" s="86"/>
      <c r="D46" s="86"/>
      <c r="E46" s="86"/>
      <c r="F46" s="86"/>
      <c r="G46" s="86"/>
      <c r="H46" s="24"/>
      <c r="I46" s="24"/>
    </row>
    <row r="47" spans="1:7" ht="13.5">
      <c r="A47" s="10" t="s">
        <v>15</v>
      </c>
      <c r="B47" s="10"/>
      <c r="C47" s="10"/>
      <c r="D47" s="10"/>
      <c r="E47" s="10"/>
      <c r="F47" s="10"/>
      <c r="G47" s="10"/>
    </row>
    <row r="48" spans="1:7" ht="28.5" customHeight="1">
      <c r="A48" s="87" t="s">
        <v>18</v>
      </c>
      <c r="B48" s="87"/>
      <c r="C48" s="87"/>
      <c r="D48" s="87"/>
      <c r="E48" s="87"/>
      <c r="F48" s="87"/>
      <c r="G48" s="87"/>
    </row>
    <row r="49" spans="1:9" ht="13.5">
      <c r="A49" s="10" t="s">
        <v>16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17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Pounds, Drew</cp:lastModifiedBy>
  <cp:lastPrinted>2015-02-06T19:23:13Z</cp:lastPrinted>
  <dcterms:created xsi:type="dcterms:W3CDTF">1999-06-02T23:29:55Z</dcterms:created>
  <dcterms:modified xsi:type="dcterms:W3CDTF">2019-07-23T15:13:48Z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