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1115" windowHeight="844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<sst xmlns="http://schemas.openxmlformats.org/spreadsheetml/2006/main" count="50" uniqueCount="50">
  <si>
    <t>Attachment I</t>
  </si>
  <si>
    <t>Adopted Ordinance 14797, Section 122: General Government Capital Improvement Program</t>
  </si>
  <si>
    <t>Total</t>
  </si>
  <si>
    <t>Fund</t>
  </si>
  <si>
    <t>Project</t>
  </si>
  <si>
    <t>Description</t>
  </si>
  <si>
    <t>2004-2009</t>
  </si>
  <si>
    <t>Open Space Bond</t>
  </si>
  <si>
    <t>Cedar River to Lake Samm</t>
  </si>
  <si>
    <t>Soos Creek Tr Ext 2</t>
  </si>
  <si>
    <t>Cedar River Trail</t>
  </si>
  <si>
    <t>Total - Fund 3521</t>
  </si>
  <si>
    <t>Open Space Non-bond</t>
  </si>
  <si>
    <t>Cedar River to Lake Samm-Nonbond</t>
  </si>
  <si>
    <t>Cedar River Trail-NonBond</t>
  </si>
  <si>
    <t>352236</t>
  </si>
  <si>
    <t>THREE FORKS (NON-BOND)</t>
  </si>
  <si>
    <t>352405</t>
  </si>
  <si>
    <t xml:space="preserve">MID FORK SNOQUALMIE </t>
  </si>
  <si>
    <t>352329</t>
  </si>
  <si>
    <t>SUGARLOAF MOUNTAIN ACQ.</t>
  </si>
  <si>
    <t>0Z1788</t>
  </si>
  <si>
    <t>ROCK CREEK/RAVENSDALE</t>
  </si>
  <si>
    <t>D03522</t>
  </si>
  <si>
    <t>OS NONBOND COUNTY DEFAULT</t>
  </si>
  <si>
    <t>352000</t>
  </si>
  <si>
    <t>FINANCE DEPT FUND CHARGE</t>
  </si>
  <si>
    <t>352327</t>
  </si>
  <si>
    <t xml:space="preserve">AMES LAKE           </t>
  </si>
  <si>
    <t>Total - Fund 3522</t>
  </si>
  <si>
    <t>REET II</t>
  </si>
  <si>
    <t>REET II Transfer to 3160</t>
  </si>
  <si>
    <t>REET II Transfer to 3490</t>
  </si>
  <si>
    <t>Total - Fund 3682</t>
  </si>
  <si>
    <t>Building Repair and Replacement Subfund</t>
  </si>
  <si>
    <t>Administration Bldg. Security</t>
  </si>
  <si>
    <t>Tashiro/Kaplan TI's and Rent</t>
  </si>
  <si>
    <t>Total - Fund 3951</t>
  </si>
  <si>
    <t>OIRM Capital Projects</t>
  </si>
  <si>
    <t>Network Infrastructure Optimization</t>
  </si>
  <si>
    <t>Business Continuity Program</t>
  </si>
  <si>
    <t>Total - Fund 3771</t>
  </si>
  <si>
    <r>
      <t> 395426 </t>
    </r>
    <r>
      <rPr>
        <sz val="10"/>
        <rFont val="Arial"/>
        <family val="2"/>
      </rPr>
      <t xml:space="preserve"> </t>
    </r>
  </si>
  <si>
    <t>Admin. Bldg. 8th Floor - Law Library</t>
  </si>
  <si>
    <t>Attachment II</t>
  </si>
  <si>
    <t>Grand Total</t>
  </si>
  <si>
    <t>NRF Building Demolition</t>
  </si>
  <si>
    <t>FORESTRY AND NEARSHORE INITIATIVE</t>
  </si>
  <si>
    <t>Attachment I Revised 09-22-2004</t>
  </si>
  <si>
    <t>PAO Tenant and Move Costs - 4th Floor CH - State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</si>
</sst>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Accounting"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/>
    </xf>
    <xf numFmtId="164" fontId="1" fillId="0" borderId="3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4" fontId="1" fillId="0" borderId="3" xfId="15" applyNumberFormat="1" applyFont="1" applyBorder="1" applyAlignment="1">
      <alignment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/>
    </xf>
    <xf numFmtId="164" fontId="0" fillId="0" borderId="1" xfId="15" applyNumberFormat="1" applyBorder="1" applyAlignment="1">
      <alignment/>
    </xf>
    <xf numFmtId="164" fontId="0" fillId="0" borderId="0" xfId="0" applyNumberFormat="1" applyAlignment="1">
      <alignment/>
    </xf>
    <xf numFmtId="164" fontId="6" fillId="0" borderId="0" xfId="15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1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mosj\Local%20Settings\Temporary%20Internet%20Files\OLK4\Attachment%20Surface%20Wa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6">
          <cell r="D36">
            <v>330762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="75" zoomScaleNormal="75" workbookViewId="0" topLeftCell="A1">
      <selection activeCell="C36" sqref="C36"/>
    </sheetView>
  </sheetViews>
  <sheetFormatPr defaultColWidth="9.140625" defaultRowHeight="12.75"/>
  <cols>
    <col min="3" max="3" width="46.57421875" style="0" customWidth="1"/>
    <col min="4" max="4" width="12.57421875" style="0" customWidth="1"/>
    <col min="10" max="10" width="11.28125" style="0" bestFit="1" customWidth="1"/>
  </cols>
  <sheetData>
    <row r="1" ht="12.75">
      <c r="A1" s="1" t="s">
        <v>48</v>
      </c>
    </row>
    <row r="2" ht="12.75">
      <c r="A2" s="2" t="s">
        <v>1</v>
      </c>
    </row>
    <row r="4" spans="1:10" ht="12.75">
      <c r="A4" s="1"/>
      <c r="D4" s="3"/>
      <c r="E4" s="3"/>
      <c r="F4" s="3"/>
      <c r="G4" s="3"/>
      <c r="H4" s="3"/>
      <c r="I4" s="3"/>
      <c r="J4" s="3" t="s">
        <v>2</v>
      </c>
    </row>
    <row r="5" spans="1:10" ht="12.75">
      <c r="A5" s="4" t="s">
        <v>3</v>
      </c>
      <c r="B5" s="4" t="s">
        <v>4</v>
      </c>
      <c r="C5" s="4" t="s">
        <v>5</v>
      </c>
      <c r="D5" s="5">
        <v>2004</v>
      </c>
      <c r="E5" s="5">
        <v>2005</v>
      </c>
      <c r="F5" s="5">
        <v>2006</v>
      </c>
      <c r="G5" s="5">
        <v>2007</v>
      </c>
      <c r="H5" s="5">
        <v>2008</v>
      </c>
      <c r="I5" s="5">
        <v>2009</v>
      </c>
      <c r="J5" s="5" t="s">
        <v>6</v>
      </c>
    </row>
    <row r="6" spans="1:10" ht="12.75">
      <c r="A6" s="3">
        <v>3521</v>
      </c>
      <c r="C6" s="1" t="s">
        <v>7</v>
      </c>
      <c r="D6" s="11"/>
      <c r="E6" s="11"/>
      <c r="F6" s="11"/>
      <c r="G6" s="11"/>
      <c r="H6" s="11"/>
      <c r="I6" s="11"/>
      <c r="J6" s="11"/>
    </row>
    <row r="7" spans="2:10" ht="12.75">
      <c r="B7" s="6">
        <v>352105</v>
      </c>
      <c r="C7" t="s">
        <v>8</v>
      </c>
      <c r="D7" s="12">
        <v>-337000</v>
      </c>
      <c r="E7" s="12"/>
      <c r="F7" s="12"/>
      <c r="G7" s="12"/>
      <c r="H7" s="12"/>
      <c r="I7" s="12"/>
      <c r="J7" s="12">
        <f>SUM(D7:I7)</f>
        <v>-337000</v>
      </c>
    </row>
    <row r="8" spans="2:10" ht="12.75">
      <c r="B8" s="6">
        <v>352133</v>
      </c>
      <c r="C8" t="s">
        <v>9</v>
      </c>
      <c r="D8" s="12">
        <v>203823</v>
      </c>
      <c r="E8" s="12"/>
      <c r="F8" s="12"/>
      <c r="G8" s="12"/>
      <c r="H8" s="12"/>
      <c r="I8" s="12"/>
      <c r="J8" s="12">
        <f>SUM(D8:I8)</f>
        <v>203823</v>
      </c>
    </row>
    <row r="9" spans="2:10" ht="12.75">
      <c r="B9" s="6">
        <v>352104</v>
      </c>
      <c r="C9" t="s">
        <v>10</v>
      </c>
      <c r="D9" s="12">
        <v>133177</v>
      </c>
      <c r="E9" s="12"/>
      <c r="F9" s="12"/>
      <c r="G9" s="12"/>
      <c r="H9" s="12"/>
      <c r="I9" s="12"/>
      <c r="J9" s="12">
        <f>SUM(D9:I9)</f>
        <v>133177</v>
      </c>
    </row>
    <row r="10" spans="3:10" ht="12.75">
      <c r="C10" s="7" t="s">
        <v>11</v>
      </c>
      <c r="D10" s="8">
        <f>SUM(D7:D9)</f>
        <v>0</v>
      </c>
      <c r="E10" s="8"/>
      <c r="F10" s="8"/>
      <c r="G10" s="8"/>
      <c r="H10" s="8"/>
      <c r="I10" s="8"/>
      <c r="J10" s="8">
        <f>SUM(J7:J9)</f>
        <v>0</v>
      </c>
    </row>
    <row r="11" spans="4:10" ht="12.75">
      <c r="D11" s="11"/>
      <c r="E11" s="11"/>
      <c r="F11" s="11"/>
      <c r="G11" s="11"/>
      <c r="H11" s="11"/>
      <c r="I11" s="11"/>
      <c r="J11" s="11"/>
    </row>
    <row r="12" spans="1:10" ht="12.75">
      <c r="A12" s="3">
        <v>3522</v>
      </c>
      <c r="C12" s="1" t="s">
        <v>12</v>
      </c>
      <c r="D12" s="11"/>
      <c r="E12" s="11"/>
      <c r="F12" s="11"/>
      <c r="G12" s="11"/>
      <c r="H12" s="11"/>
      <c r="I12" s="11"/>
      <c r="J12" s="11"/>
    </row>
    <row r="13" spans="2:10" ht="12.75">
      <c r="B13" s="6">
        <v>352205</v>
      </c>
      <c r="C13" t="s">
        <v>13</v>
      </c>
      <c r="D13" s="12">
        <v>-23224</v>
      </c>
      <c r="E13" s="12"/>
      <c r="F13" s="12"/>
      <c r="G13" s="12"/>
      <c r="H13" s="12"/>
      <c r="I13" s="12"/>
      <c r="J13" s="12">
        <f>SUM(D13:I13)</f>
        <v>-23224</v>
      </c>
    </row>
    <row r="14" spans="2:10" ht="12.75">
      <c r="B14" s="6">
        <v>352204</v>
      </c>
      <c r="C14" t="s">
        <v>14</v>
      </c>
      <c r="D14" s="12">
        <v>23224</v>
      </c>
      <c r="E14" s="12"/>
      <c r="F14" s="12"/>
      <c r="G14" s="12"/>
      <c r="H14" s="12"/>
      <c r="I14" s="12"/>
      <c r="J14" s="12">
        <f aca="true" t="shared" si="0" ref="J14:J22">SUM(D14:I14)</f>
        <v>23224</v>
      </c>
    </row>
    <row r="15" spans="2:10" ht="12.75">
      <c r="B15" s="6" t="s">
        <v>15</v>
      </c>
      <c r="C15" t="s">
        <v>16</v>
      </c>
      <c r="D15" s="12">
        <v>-47424</v>
      </c>
      <c r="E15" s="12"/>
      <c r="F15" s="12"/>
      <c r="G15" s="12"/>
      <c r="H15" s="12"/>
      <c r="I15" s="12"/>
      <c r="J15" s="12">
        <f t="shared" si="0"/>
        <v>-47424</v>
      </c>
    </row>
    <row r="16" spans="2:10" ht="12.75">
      <c r="B16" s="6" t="s">
        <v>17</v>
      </c>
      <c r="C16" t="s">
        <v>18</v>
      </c>
      <c r="D16" s="12">
        <f>47424</f>
        <v>47424</v>
      </c>
      <c r="E16" s="12"/>
      <c r="F16" s="12"/>
      <c r="G16" s="12"/>
      <c r="H16" s="12"/>
      <c r="I16" s="12"/>
      <c r="J16" s="12">
        <f t="shared" si="0"/>
        <v>47424</v>
      </c>
    </row>
    <row r="17" spans="2:10" ht="12.75">
      <c r="B17" s="6" t="s">
        <v>19</v>
      </c>
      <c r="C17" t="s">
        <v>20</v>
      </c>
      <c r="D17" s="12">
        <v>1263</v>
      </c>
      <c r="E17" s="12"/>
      <c r="F17" s="12"/>
      <c r="G17" s="12"/>
      <c r="H17" s="12"/>
      <c r="I17" s="12"/>
      <c r="J17" s="12">
        <f t="shared" si="0"/>
        <v>1263</v>
      </c>
    </row>
    <row r="18" spans="2:10" ht="12.75">
      <c r="B18" s="6" t="s">
        <v>21</v>
      </c>
      <c r="C18" t="s">
        <v>22</v>
      </c>
      <c r="D18" s="12">
        <v>-1275</v>
      </c>
      <c r="E18" s="12"/>
      <c r="F18" s="12"/>
      <c r="G18" s="12"/>
      <c r="H18" s="12"/>
      <c r="I18" s="12"/>
      <c r="J18" s="12">
        <f t="shared" si="0"/>
        <v>-1275</v>
      </c>
    </row>
    <row r="19" spans="2:10" ht="12.75">
      <c r="B19" s="6" t="s">
        <v>23</v>
      </c>
      <c r="C19" t="s">
        <v>24</v>
      </c>
      <c r="D19" s="12">
        <v>-4390</v>
      </c>
      <c r="E19" s="12"/>
      <c r="F19" s="12"/>
      <c r="G19" s="12"/>
      <c r="H19" s="12"/>
      <c r="I19" s="12"/>
      <c r="J19" s="12">
        <f t="shared" si="0"/>
        <v>-4390</v>
      </c>
    </row>
    <row r="20" spans="2:10" ht="12.75">
      <c r="B20" s="6" t="s">
        <v>25</v>
      </c>
      <c r="C20" t="s">
        <v>26</v>
      </c>
      <c r="D20" s="12">
        <v>7475</v>
      </c>
      <c r="E20" s="12"/>
      <c r="F20" s="12"/>
      <c r="G20" s="12"/>
      <c r="H20" s="12"/>
      <c r="I20" s="12"/>
      <c r="J20" s="12">
        <f t="shared" si="0"/>
        <v>7475</v>
      </c>
    </row>
    <row r="21" spans="2:10" ht="12.75">
      <c r="B21" s="6" t="s">
        <v>27</v>
      </c>
      <c r="C21" t="s">
        <v>28</v>
      </c>
      <c r="D21" s="12">
        <v>-3073</v>
      </c>
      <c r="E21" s="12"/>
      <c r="F21" s="12"/>
      <c r="G21" s="12"/>
      <c r="H21" s="12"/>
      <c r="I21" s="12"/>
      <c r="J21" s="12">
        <f t="shared" si="0"/>
        <v>-3073</v>
      </c>
    </row>
    <row r="22" spans="2:10" ht="12.75">
      <c r="B22" s="17">
        <v>352338</v>
      </c>
      <c r="C22" s="18" t="s">
        <v>47</v>
      </c>
      <c r="D22" s="19">
        <v>6918999</v>
      </c>
      <c r="E22" s="12"/>
      <c r="F22" s="12"/>
      <c r="G22" s="12"/>
      <c r="H22" s="12"/>
      <c r="I22" s="12"/>
      <c r="J22" s="19">
        <f t="shared" si="0"/>
        <v>6918999</v>
      </c>
    </row>
    <row r="23" spans="3:10" ht="12.75">
      <c r="C23" s="7" t="s">
        <v>29</v>
      </c>
      <c r="D23" s="8">
        <f>SUM(D13:D22)</f>
        <v>6918999</v>
      </c>
      <c r="E23" s="8"/>
      <c r="F23" s="8"/>
      <c r="G23" s="8"/>
      <c r="H23" s="8"/>
      <c r="I23" s="8"/>
      <c r="J23" s="8">
        <f>SUM(J13:J22)</f>
        <v>6918999</v>
      </c>
    </row>
    <row r="24" spans="4:10" ht="12.75">
      <c r="D24" s="11"/>
      <c r="E24" s="11"/>
      <c r="F24" s="11"/>
      <c r="G24" s="11"/>
      <c r="H24" s="11"/>
      <c r="I24" s="11"/>
      <c r="J24" s="11"/>
    </row>
    <row r="25" spans="1:10" ht="12.75">
      <c r="A25" s="3">
        <v>3682</v>
      </c>
      <c r="C25" s="1" t="s">
        <v>30</v>
      </c>
      <c r="D25" s="13"/>
      <c r="E25" s="13"/>
      <c r="F25" s="13"/>
      <c r="G25" s="13"/>
      <c r="H25" s="13"/>
      <c r="I25" s="13"/>
      <c r="J25" s="13"/>
    </row>
    <row r="26" spans="2:10" ht="12.75">
      <c r="B26" s="6">
        <v>368216</v>
      </c>
      <c r="C26" t="s">
        <v>31</v>
      </c>
      <c r="D26" s="13">
        <v>-323979</v>
      </c>
      <c r="E26" s="13"/>
      <c r="F26" s="13"/>
      <c r="G26" s="13"/>
      <c r="H26" s="13"/>
      <c r="I26" s="13"/>
      <c r="J26" s="13">
        <f>SUM(D26:I26)</f>
        <v>-323979</v>
      </c>
    </row>
    <row r="27" spans="2:10" ht="12.75">
      <c r="B27" s="6">
        <v>368249</v>
      </c>
      <c r="C27" t="s">
        <v>32</v>
      </c>
      <c r="D27" s="13">
        <v>323979</v>
      </c>
      <c r="E27" s="13"/>
      <c r="F27" s="13"/>
      <c r="G27" s="13"/>
      <c r="H27" s="13"/>
      <c r="I27" s="13"/>
      <c r="J27" s="13">
        <f>SUM(D27:I27)</f>
        <v>323979</v>
      </c>
    </row>
    <row r="28" spans="3:10" ht="12.75">
      <c r="C28" s="7" t="s">
        <v>33</v>
      </c>
      <c r="D28" s="8">
        <f>SUM(D26:D27)</f>
        <v>0</v>
      </c>
      <c r="E28" s="8"/>
      <c r="F28" s="8"/>
      <c r="G28" s="8"/>
      <c r="H28" s="8"/>
      <c r="I28" s="8"/>
      <c r="J28" s="8">
        <f>SUM(J26:J27)</f>
        <v>0</v>
      </c>
    </row>
    <row r="29" spans="4:10" ht="12.75">
      <c r="D29" s="11"/>
      <c r="E29" s="11"/>
      <c r="F29" s="11"/>
      <c r="G29" s="11"/>
      <c r="H29" s="11"/>
      <c r="I29" s="11"/>
      <c r="J29" s="11"/>
    </row>
    <row r="30" spans="1:10" ht="12.75">
      <c r="A30" s="3">
        <v>3771</v>
      </c>
      <c r="B30" s="1"/>
      <c r="C30" s="1" t="s">
        <v>38</v>
      </c>
      <c r="D30" s="11"/>
      <c r="E30" s="11"/>
      <c r="F30" s="11"/>
      <c r="G30" s="11"/>
      <c r="H30" s="11"/>
      <c r="I30" s="11"/>
      <c r="J30" s="11"/>
    </row>
    <row r="31" spans="2:10" ht="12.75">
      <c r="B31" s="6">
        <v>377111</v>
      </c>
      <c r="C31" t="s">
        <v>39</v>
      </c>
      <c r="D31" s="13">
        <v>1242000</v>
      </c>
      <c r="E31" s="13"/>
      <c r="F31" s="13"/>
      <c r="G31" s="13"/>
      <c r="H31" s="13"/>
      <c r="I31" s="13"/>
      <c r="J31" s="13">
        <f>SUM(D31:I31)</f>
        <v>1242000</v>
      </c>
    </row>
    <row r="32" spans="2:10" ht="12.75">
      <c r="B32" s="6">
        <v>377120</v>
      </c>
      <c r="C32" t="s">
        <v>40</v>
      </c>
      <c r="D32" s="13">
        <v>1085000</v>
      </c>
      <c r="E32" s="13"/>
      <c r="F32" s="13"/>
      <c r="G32" s="13"/>
      <c r="H32" s="13"/>
      <c r="I32" s="13"/>
      <c r="J32" s="13">
        <f>SUM(D32:I32)</f>
        <v>1085000</v>
      </c>
    </row>
    <row r="33" spans="3:10" ht="12.75">
      <c r="C33" s="7" t="s">
        <v>41</v>
      </c>
      <c r="D33" s="10">
        <f>SUM(D31:D32)</f>
        <v>2327000</v>
      </c>
      <c r="E33" s="10"/>
      <c r="F33" s="10"/>
      <c r="G33" s="10"/>
      <c r="H33" s="10"/>
      <c r="I33" s="10"/>
      <c r="J33" s="10">
        <f>SUM(J31:J32)</f>
        <v>2327000</v>
      </c>
    </row>
    <row r="34" spans="4:10" ht="12.75">
      <c r="D34" s="11"/>
      <c r="E34" s="11"/>
      <c r="F34" s="11"/>
      <c r="G34" s="11"/>
      <c r="H34" s="11"/>
      <c r="I34" s="11"/>
      <c r="J34" s="11"/>
    </row>
    <row r="35" spans="1:10" ht="12.75">
      <c r="A35" s="3">
        <v>3951</v>
      </c>
      <c r="C35" s="1" t="s">
        <v>34</v>
      </c>
      <c r="D35" s="11"/>
      <c r="E35" s="11"/>
      <c r="F35" s="11"/>
      <c r="G35" s="11"/>
      <c r="H35" s="11"/>
      <c r="I35" s="11"/>
      <c r="J35" s="11"/>
    </row>
    <row r="36" spans="2:10" ht="12.75">
      <c r="B36" s="6">
        <v>395318</v>
      </c>
      <c r="C36" s="9" t="s">
        <v>49</v>
      </c>
      <c r="D36" s="13">
        <v>131000</v>
      </c>
      <c r="E36" s="13"/>
      <c r="F36" s="13"/>
      <c r="G36" s="13"/>
      <c r="H36" s="13"/>
      <c r="I36" s="13"/>
      <c r="J36" s="13">
        <f>SUM(D36:I36)</f>
        <v>131000</v>
      </c>
    </row>
    <row r="37" spans="2:10" ht="12.75">
      <c r="B37" s="6">
        <v>395335</v>
      </c>
      <c r="C37" s="9" t="s">
        <v>46</v>
      </c>
      <c r="D37" s="13">
        <v>300000</v>
      </c>
      <c r="E37" s="13"/>
      <c r="F37" s="13"/>
      <c r="G37" s="13"/>
      <c r="H37" s="13"/>
      <c r="I37" s="13"/>
      <c r="J37" s="13">
        <v>300000</v>
      </c>
    </row>
    <row r="38" spans="2:10" ht="12.75">
      <c r="B38" s="6" t="s">
        <v>42</v>
      </c>
      <c r="C38" s="9" t="s">
        <v>35</v>
      </c>
      <c r="D38" s="13">
        <v>142000</v>
      </c>
      <c r="E38" s="13"/>
      <c r="F38" s="13"/>
      <c r="G38" s="13"/>
      <c r="H38" s="13"/>
      <c r="I38" s="13"/>
      <c r="J38" s="13">
        <f>SUM(D38:I38)</f>
        <v>142000</v>
      </c>
    </row>
    <row r="39" spans="2:10" ht="12.75">
      <c r="B39" s="6">
        <v>395427</v>
      </c>
      <c r="C39" s="9" t="s">
        <v>36</v>
      </c>
      <c r="D39" s="13">
        <v>389050</v>
      </c>
      <c r="E39" s="13"/>
      <c r="F39" s="13"/>
      <c r="G39" s="13"/>
      <c r="H39" s="13"/>
      <c r="I39" s="13"/>
      <c r="J39" s="13">
        <f>SUM(D39:I39)</f>
        <v>389050</v>
      </c>
    </row>
    <row r="40" spans="2:10" ht="12.75">
      <c r="B40" s="6">
        <v>395428</v>
      </c>
      <c r="C40" s="9" t="s">
        <v>43</v>
      </c>
      <c r="D40" s="13">
        <v>616699</v>
      </c>
      <c r="E40" s="13"/>
      <c r="F40" s="13"/>
      <c r="G40" s="13"/>
      <c r="H40" s="13"/>
      <c r="I40" s="13"/>
      <c r="J40" s="13">
        <f>SUM(D40:I40)</f>
        <v>616699</v>
      </c>
    </row>
    <row r="41" spans="3:10" ht="12.75">
      <c r="C41" s="7" t="s">
        <v>37</v>
      </c>
      <c r="D41" s="10">
        <f>SUM(D36:D40)</f>
        <v>1578749</v>
      </c>
      <c r="E41" s="10"/>
      <c r="F41" s="10"/>
      <c r="G41" s="10"/>
      <c r="H41" s="10"/>
      <c r="I41" s="10"/>
      <c r="J41" s="10">
        <f>SUM(J36:J40)</f>
        <v>1578749</v>
      </c>
    </row>
    <row r="43" spans="3:4" ht="12.75">
      <c r="C43" t="s">
        <v>0</v>
      </c>
      <c r="D43" s="14">
        <f>SUM(D7:D41)/2</f>
        <v>10824748</v>
      </c>
    </row>
    <row r="44" spans="3:4" ht="15">
      <c r="C44" t="s">
        <v>44</v>
      </c>
      <c r="D44" s="15">
        <f>'[1]Sheet1'!$D$36</f>
        <v>330762</v>
      </c>
    </row>
    <row r="46" spans="3:4" ht="12.75">
      <c r="C46" s="1" t="s">
        <v>45</v>
      </c>
      <c r="D46" s="16">
        <f>SUM(D43:D45)</f>
        <v>11155510</v>
      </c>
    </row>
  </sheetData>
  <printOptions horizontalCentered="1" verticalCentered="1"/>
  <pageMargins left="0.32" right="0.21" top="0.54" bottom="0.41" header="0.5" footer="0.5"/>
  <pageSetup fitToHeight="1" fitToWidth="1" horizontalDpi="600" verticalDpi="600" orientation="landscape" scale="94" r:id="rId1"/>
  <headerFooter alignWithMargins="0">
    <oddHeader>&amp;R&amp;"Arial,Bold"15018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Linda Blossey</cp:lastModifiedBy>
  <cp:lastPrinted>2004-09-28T17:07:13Z</cp:lastPrinted>
  <dcterms:created xsi:type="dcterms:W3CDTF">2004-07-28T22:57:12Z</dcterms:created>
  <dcterms:modified xsi:type="dcterms:W3CDTF">2004-09-28T17:07:33Z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77833566</vt:i4>
  </property>
  <property fmtid="{D5CDD505-2E9C-101B-9397-08002B2CF9AE}" pid="3" name="_EmailSubject">
    <vt:lpwstr/>
  </property>
  <property fmtid="{D5CDD505-2E9C-101B-9397-08002B2CF9AE}" pid="4" name="_AuthorEmail">
    <vt:lpwstr>Monica.Clarke@METROKC.GOV</vt:lpwstr>
  </property>
  <property fmtid="{D5CDD505-2E9C-101B-9397-08002B2CF9AE}" pid="5" name="_AuthorEmailDisplayName">
    <vt:lpwstr>Clarke, Monica</vt:lpwstr>
  </property>
  <property fmtid="{D5CDD505-2E9C-101B-9397-08002B2CF9AE}" pid="6" name="_PreviousAdHocReviewCycleID">
    <vt:i4>156457801</vt:i4>
  </property>
  <property fmtid="{D5CDD505-2E9C-101B-9397-08002B2CF9AE}" pid="7" name="_ReviewingToolsShownOnce">
    <vt:lpwstr/>
  </property>
</Properties>
</file>